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\Оценка качества образования\Оценочные процедуры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DR56" i="1" l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DM9" i="1" l="1"/>
  <c r="DM10" i="1"/>
  <c r="DM11" i="1"/>
  <c r="DM14" i="1"/>
  <c r="DM15" i="1"/>
  <c r="DM16" i="1"/>
  <c r="DM17" i="1"/>
  <c r="DM20" i="1"/>
  <c r="DM21" i="1"/>
  <c r="DM22" i="1"/>
  <c r="DM23" i="1"/>
  <c r="DM28" i="1"/>
  <c r="DM29" i="1"/>
  <c r="DM30" i="1"/>
  <c r="DM31" i="1"/>
  <c r="DM34" i="1"/>
  <c r="DM35" i="1"/>
  <c r="DM36" i="1"/>
  <c r="DM37" i="1"/>
  <c r="DM41" i="1"/>
  <c r="DM42" i="1"/>
  <c r="DM43" i="1"/>
  <c r="DM44" i="1"/>
  <c r="DM47" i="1"/>
  <c r="DM48" i="1"/>
  <c r="DM49" i="1"/>
  <c r="DM50" i="1"/>
  <c r="DM52" i="1"/>
  <c r="DM53" i="1"/>
  <c r="DM54" i="1"/>
  <c r="DM55" i="1"/>
  <c r="DM57" i="1"/>
  <c r="DM58" i="1"/>
  <c r="DM59" i="1"/>
  <c r="DM60" i="1"/>
  <c r="DM8" i="1"/>
  <c r="DN9" i="1"/>
  <c r="DN10" i="1"/>
  <c r="DN11" i="1"/>
  <c r="DN14" i="1"/>
  <c r="DN15" i="1"/>
  <c r="DN16" i="1"/>
  <c r="DN17" i="1"/>
  <c r="DN20" i="1"/>
  <c r="DN21" i="1"/>
  <c r="DN22" i="1"/>
  <c r="DN23" i="1"/>
  <c r="DN28" i="1"/>
  <c r="DN29" i="1"/>
  <c r="DN30" i="1"/>
  <c r="DN31" i="1"/>
  <c r="DN34" i="1"/>
  <c r="DN35" i="1"/>
  <c r="DN36" i="1"/>
  <c r="DN37" i="1"/>
  <c r="DN41" i="1"/>
  <c r="DN42" i="1"/>
  <c r="DN43" i="1"/>
  <c r="DN44" i="1"/>
  <c r="DN47" i="1"/>
  <c r="DN48" i="1"/>
  <c r="DN49" i="1"/>
  <c r="DN50" i="1"/>
  <c r="DN52" i="1"/>
  <c r="DN53" i="1"/>
  <c r="DN54" i="1"/>
  <c r="DN55" i="1"/>
  <c r="DN57" i="1"/>
  <c r="DN58" i="1"/>
  <c r="DN59" i="1"/>
  <c r="DN60" i="1"/>
  <c r="CZ9" i="1"/>
  <c r="CZ10" i="1"/>
  <c r="CZ11" i="1"/>
  <c r="CZ14" i="1"/>
  <c r="CZ15" i="1"/>
  <c r="CZ16" i="1"/>
  <c r="CZ17" i="1"/>
  <c r="CZ20" i="1"/>
  <c r="CZ21" i="1"/>
  <c r="CZ22" i="1"/>
  <c r="CZ23" i="1"/>
  <c r="CZ28" i="1"/>
  <c r="CZ29" i="1"/>
  <c r="CZ30" i="1"/>
  <c r="CZ31" i="1"/>
  <c r="CZ34" i="1"/>
  <c r="CZ35" i="1"/>
  <c r="CZ36" i="1"/>
  <c r="CZ37" i="1"/>
  <c r="CZ41" i="1"/>
  <c r="CZ42" i="1"/>
  <c r="CZ43" i="1"/>
  <c r="CZ44" i="1"/>
  <c r="CZ47" i="1"/>
  <c r="CZ48" i="1"/>
  <c r="CZ49" i="1"/>
  <c r="CZ50" i="1"/>
  <c r="CZ52" i="1"/>
  <c r="CZ53" i="1"/>
  <c r="CZ54" i="1"/>
  <c r="CZ55" i="1"/>
  <c r="CZ57" i="1"/>
  <c r="CZ58" i="1"/>
  <c r="CZ59" i="1"/>
  <c r="CZ60" i="1"/>
  <c r="DN8" i="1"/>
  <c r="CZ8" i="1"/>
  <c r="DQ9" i="1"/>
  <c r="DQ10" i="1"/>
  <c r="DQ11" i="1"/>
  <c r="DQ14" i="1"/>
  <c r="DQ15" i="1"/>
  <c r="DQ16" i="1"/>
  <c r="DQ17" i="1"/>
  <c r="DQ20" i="1"/>
  <c r="DQ21" i="1"/>
  <c r="DQ22" i="1"/>
  <c r="DQ23" i="1"/>
  <c r="DQ28" i="1"/>
  <c r="DQ29" i="1"/>
  <c r="DQ30" i="1"/>
  <c r="DQ31" i="1"/>
  <c r="DQ34" i="1"/>
  <c r="DQ35" i="1"/>
  <c r="DQ36" i="1"/>
  <c r="DQ37" i="1"/>
  <c r="DQ41" i="1"/>
  <c r="DQ42" i="1"/>
  <c r="DQ43" i="1"/>
  <c r="DQ44" i="1"/>
  <c r="DQ47" i="1"/>
  <c r="DQ48" i="1"/>
  <c r="DQ49" i="1"/>
  <c r="DQ50" i="1"/>
  <c r="DQ52" i="1"/>
  <c r="DQ53" i="1"/>
  <c r="DQ54" i="1"/>
  <c r="DQ55" i="1"/>
  <c r="DQ57" i="1"/>
  <c r="DQ58" i="1"/>
  <c r="DQ59" i="1"/>
  <c r="DQ60" i="1"/>
  <c r="DQ8" i="1"/>
  <c r="DO9" i="1"/>
  <c r="DO10" i="1"/>
  <c r="DO11" i="1"/>
  <c r="DO14" i="1"/>
  <c r="DO15" i="1"/>
  <c r="DO16" i="1"/>
  <c r="DO17" i="1"/>
  <c r="DO20" i="1"/>
  <c r="DO21" i="1"/>
  <c r="DO22" i="1"/>
  <c r="DO23" i="1"/>
  <c r="DO28" i="1"/>
  <c r="DO29" i="1"/>
  <c r="DO30" i="1"/>
  <c r="DO31" i="1"/>
  <c r="DO34" i="1"/>
  <c r="DO35" i="1"/>
  <c r="DO36" i="1"/>
  <c r="DO37" i="1"/>
  <c r="DO41" i="1"/>
  <c r="DO42" i="1"/>
  <c r="DO43" i="1"/>
  <c r="DO44" i="1"/>
  <c r="DO47" i="1"/>
  <c r="DO48" i="1"/>
  <c r="DO49" i="1"/>
  <c r="DO50" i="1"/>
  <c r="DO52" i="1"/>
  <c r="DO53" i="1"/>
  <c r="DO54" i="1"/>
  <c r="DO55" i="1"/>
  <c r="DO57" i="1"/>
  <c r="DO58" i="1"/>
  <c r="DO59" i="1"/>
  <c r="DO60" i="1"/>
  <c r="DR9" i="1"/>
  <c r="DR10" i="1"/>
  <c r="DR11" i="1"/>
  <c r="DR14" i="1"/>
  <c r="DR15" i="1"/>
  <c r="DR16" i="1"/>
  <c r="DR17" i="1"/>
  <c r="DR20" i="1"/>
  <c r="DR21" i="1"/>
  <c r="DR22" i="1"/>
  <c r="DR23" i="1"/>
  <c r="DR28" i="1"/>
  <c r="DR29" i="1"/>
  <c r="DR30" i="1"/>
  <c r="DR31" i="1"/>
  <c r="DR34" i="1"/>
  <c r="DR35" i="1"/>
  <c r="DR36" i="1"/>
  <c r="DR37" i="1"/>
  <c r="DR41" i="1"/>
  <c r="DR42" i="1"/>
  <c r="DR43" i="1"/>
  <c r="DR44" i="1"/>
  <c r="DR47" i="1"/>
  <c r="DR48" i="1"/>
  <c r="DR49" i="1"/>
  <c r="DR50" i="1"/>
  <c r="DR52" i="1"/>
  <c r="DR53" i="1"/>
  <c r="DR54" i="1"/>
  <c r="DR55" i="1"/>
  <c r="DR57" i="1"/>
  <c r="DR58" i="1"/>
  <c r="DR59" i="1"/>
  <c r="DR60" i="1"/>
  <c r="DO8" i="1"/>
  <c r="DR8" i="1"/>
  <c r="DP9" i="1"/>
  <c r="DP10" i="1"/>
  <c r="DP11" i="1"/>
  <c r="DP14" i="1"/>
  <c r="DP15" i="1"/>
  <c r="DP16" i="1"/>
  <c r="DP17" i="1"/>
  <c r="DP20" i="1"/>
  <c r="DP21" i="1"/>
  <c r="DP22" i="1"/>
  <c r="DP23" i="1"/>
  <c r="DP28" i="1"/>
  <c r="DP29" i="1"/>
  <c r="DP30" i="1"/>
  <c r="DP31" i="1"/>
  <c r="DP34" i="1"/>
  <c r="DP35" i="1"/>
  <c r="DP36" i="1"/>
  <c r="DP37" i="1"/>
  <c r="DP41" i="1"/>
  <c r="DP42" i="1"/>
  <c r="DP43" i="1"/>
  <c r="DP44" i="1"/>
  <c r="DP47" i="1"/>
  <c r="DP48" i="1"/>
  <c r="DP49" i="1"/>
  <c r="DP50" i="1"/>
  <c r="DP52" i="1"/>
  <c r="DP53" i="1"/>
  <c r="DP54" i="1"/>
  <c r="DP55" i="1"/>
  <c r="DP57" i="1"/>
  <c r="DP58" i="1"/>
  <c r="DP59" i="1"/>
  <c r="DP60" i="1"/>
  <c r="DP8" i="1"/>
  <c r="DE9" i="1"/>
  <c r="DE10" i="1"/>
  <c r="DE11" i="1"/>
  <c r="DE14" i="1"/>
  <c r="DE15" i="1"/>
  <c r="DE16" i="1"/>
  <c r="DE17" i="1"/>
  <c r="DE20" i="1"/>
  <c r="DE21" i="1"/>
  <c r="DE22" i="1"/>
  <c r="DE23" i="1"/>
  <c r="DE28" i="1"/>
  <c r="DE29" i="1"/>
  <c r="DE30" i="1"/>
  <c r="DE31" i="1"/>
  <c r="DE34" i="1"/>
  <c r="DE35" i="1"/>
  <c r="DE36" i="1"/>
  <c r="DE37" i="1"/>
  <c r="DE41" i="1"/>
  <c r="DE42" i="1"/>
  <c r="DE43" i="1"/>
  <c r="DE44" i="1"/>
  <c r="DE47" i="1"/>
  <c r="DE48" i="1"/>
  <c r="DE49" i="1"/>
  <c r="DE50" i="1"/>
  <c r="DE52" i="1"/>
  <c r="DE53" i="1"/>
  <c r="DE54" i="1"/>
  <c r="DE55" i="1"/>
  <c r="DE57" i="1"/>
  <c r="DE58" i="1"/>
  <c r="DE59" i="1"/>
  <c r="DE60" i="1"/>
  <c r="DE8" i="1"/>
  <c r="DK9" i="1"/>
  <c r="DK10" i="1"/>
  <c r="DK11" i="1"/>
  <c r="DK14" i="1"/>
  <c r="DK15" i="1"/>
  <c r="DK16" i="1"/>
  <c r="DK17" i="1"/>
  <c r="DK20" i="1"/>
  <c r="DK21" i="1"/>
  <c r="DK22" i="1"/>
  <c r="DK23" i="1"/>
  <c r="DK28" i="1"/>
  <c r="DK29" i="1"/>
  <c r="DK30" i="1"/>
  <c r="DK31" i="1"/>
  <c r="DK34" i="1"/>
  <c r="DK35" i="1"/>
  <c r="DK36" i="1"/>
  <c r="DK37" i="1"/>
  <c r="DK41" i="1"/>
  <c r="DK42" i="1"/>
  <c r="DK43" i="1"/>
  <c r="DK44" i="1"/>
  <c r="DK47" i="1"/>
  <c r="DK48" i="1"/>
  <c r="DK49" i="1"/>
  <c r="DK50" i="1"/>
  <c r="DK52" i="1"/>
  <c r="DK53" i="1"/>
  <c r="DK54" i="1"/>
  <c r="DK55" i="1"/>
  <c r="DK57" i="1"/>
  <c r="DK58" i="1"/>
  <c r="DK59" i="1"/>
  <c r="DK60" i="1"/>
  <c r="DK8" i="1"/>
  <c r="DJ9" i="1"/>
  <c r="DJ10" i="1"/>
  <c r="DJ11" i="1"/>
  <c r="DJ14" i="1"/>
  <c r="DJ15" i="1"/>
  <c r="DJ16" i="1"/>
  <c r="DJ17" i="1"/>
  <c r="DJ20" i="1"/>
  <c r="DJ21" i="1"/>
  <c r="DJ22" i="1"/>
  <c r="DJ23" i="1"/>
  <c r="DJ28" i="1"/>
  <c r="DJ29" i="1"/>
  <c r="DJ30" i="1"/>
  <c r="DJ31" i="1"/>
  <c r="DJ34" i="1"/>
  <c r="DJ35" i="1"/>
  <c r="DJ36" i="1"/>
  <c r="DJ37" i="1"/>
  <c r="DJ41" i="1"/>
  <c r="DJ42" i="1"/>
  <c r="DJ43" i="1"/>
  <c r="DJ44" i="1"/>
  <c r="DJ47" i="1"/>
  <c r="DJ48" i="1"/>
  <c r="DJ49" i="1"/>
  <c r="DJ50" i="1"/>
  <c r="DJ52" i="1"/>
  <c r="DJ53" i="1"/>
  <c r="DJ54" i="1"/>
  <c r="DJ55" i="1"/>
  <c r="DJ57" i="1"/>
  <c r="DJ58" i="1"/>
  <c r="DJ59" i="1"/>
  <c r="DJ60" i="1"/>
  <c r="DJ8" i="1"/>
  <c r="DI9" i="1"/>
  <c r="DI10" i="1"/>
  <c r="DI11" i="1"/>
  <c r="DI14" i="1"/>
  <c r="DI15" i="1"/>
  <c r="DI16" i="1"/>
  <c r="DI17" i="1"/>
  <c r="DI20" i="1"/>
  <c r="DI21" i="1"/>
  <c r="DI22" i="1"/>
  <c r="DI23" i="1"/>
  <c r="DI28" i="1"/>
  <c r="DI29" i="1"/>
  <c r="DI30" i="1"/>
  <c r="DI31" i="1"/>
  <c r="DI34" i="1"/>
  <c r="DI35" i="1"/>
  <c r="DI36" i="1"/>
  <c r="DI37" i="1"/>
  <c r="DI41" i="1"/>
  <c r="DI42" i="1"/>
  <c r="DI43" i="1"/>
  <c r="DI44" i="1"/>
  <c r="DI47" i="1"/>
  <c r="DI48" i="1"/>
  <c r="DI49" i="1"/>
  <c r="DI50" i="1"/>
  <c r="DI52" i="1"/>
  <c r="DI53" i="1"/>
  <c r="DI54" i="1"/>
  <c r="DI55" i="1"/>
  <c r="DI57" i="1"/>
  <c r="DI58" i="1"/>
  <c r="DI59" i="1"/>
  <c r="DI60" i="1"/>
  <c r="DI8" i="1"/>
  <c r="DH9" i="1"/>
  <c r="DH10" i="1"/>
  <c r="DH11" i="1"/>
  <c r="DH14" i="1"/>
  <c r="DH15" i="1"/>
  <c r="DH16" i="1"/>
  <c r="DH17" i="1"/>
  <c r="DH20" i="1"/>
  <c r="DH21" i="1"/>
  <c r="DH22" i="1"/>
  <c r="DH23" i="1"/>
  <c r="DH28" i="1"/>
  <c r="DH29" i="1"/>
  <c r="DH30" i="1"/>
  <c r="DH31" i="1"/>
  <c r="DH34" i="1"/>
  <c r="DH35" i="1"/>
  <c r="DH36" i="1"/>
  <c r="DH37" i="1"/>
  <c r="DH41" i="1"/>
  <c r="DH42" i="1"/>
  <c r="DH43" i="1"/>
  <c r="DH44" i="1"/>
  <c r="DH47" i="1"/>
  <c r="DH48" i="1"/>
  <c r="DH49" i="1"/>
  <c r="DH50" i="1"/>
  <c r="DH52" i="1"/>
  <c r="DH53" i="1"/>
  <c r="DH54" i="1"/>
  <c r="DH55" i="1"/>
  <c r="DH57" i="1"/>
  <c r="DH58" i="1"/>
  <c r="DH59" i="1"/>
  <c r="DH60" i="1"/>
  <c r="DH8" i="1"/>
  <c r="DG9" i="1"/>
  <c r="DG10" i="1"/>
  <c r="DG11" i="1"/>
  <c r="DG14" i="1"/>
  <c r="DG15" i="1"/>
  <c r="DG16" i="1"/>
  <c r="DG17" i="1"/>
  <c r="DG20" i="1"/>
  <c r="DG21" i="1"/>
  <c r="DG22" i="1"/>
  <c r="DG23" i="1"/>
  <c r="DG28" i="1"/>
  <c r="DG29" i="1"/>
  <c r="DG30" i="1"/>
  <c r="DG31" i="1"/>
  <c r="DG34" i="1"/>
  <c r="DG35" i="1"/>
  <c r="DG36" i="1"/>
  <c r="DG37" i="1"/>
  <c r="DG41" i="1"/>
  <c r="DG42" i="1"/>
  <c r="DG43" i="1"/>
  <c r="DG44" i="1"/>
  <c r="DG47" i="1"/>
  <c r="DG48" i="1"/>
  <c r="DG49" i="1"/>
  <c r="DG50" i="1"/>
  <c r="DG52" i="1"/>
  <c r="DG53" i="1"/>
  <c r="DG54" i="1"/>
  <c r="DG55" i="1"/>
  <c r="DG57" i="1"/>
  <c r="DG58" i="1"/>
  <c r="DG59" i="1"/>
  <c r="DG60" i="1"/>
  <c r="DG8" i="1"/>
  <c r="DF9" i="1"/>
  <c r="DF10" i="1"/>
  <c r="DF11" i="1"/>
  <c r="DF14" i="1"/>
  <c r="DF15" i="1"/>
  <c r="DF16" i="1"/>
  <c r="DF17" i="1"/>
  <c r="DF20" i="1"/>
  <c r="DF21" i="1"/>
  <c r="DF22" i="1"/>
  <c r="DF23" i="1"/>
  <c r="DF28" i="1"/>
  <c r="DF29" i="1"/>
  <c r="DF30" i="1"/>
  <c r="DF31" i="1"/>
  <c r="DF34" i="1"/>
  <c r="DF35" i="1"/>
  <c r="DF36" i="1"/>
  <c r="DF37" i="1"/>
  <c r="DF41" i="1"/>
  <c r="DF42" i="1"/>
  <c r="DF43" i="1"/>
  <c r="DF44" i="1"/>
  <c r="DF47" i="1"/>
  <c r="DF48" i="1"/>
  <c r="DF49" i="1"/>
  <c r="DF50" i="1"/>
  <c r="DF52" i="1"/>
  <c r="DF53" i="1"/>
  <c r="DF54" i="1"/>
  <c r="DF55" i="1"/>
  <c r="DF57" i="1"/>
  <c r="DF58" i="1"/>
  <c r="DF59" i="1"/>
  <c r="DF60" i="1"/>
  <c r="DF8" i="1"/>
  <c r="DD9" i="1"/>
  <c r="DD10" i="1"/>
  <c r="DD11" i="1"/>
  <c r="DD14" i="1"/>
  <c r="DD15" i="1"/>
  <c r="DD16" i="1"/>
  <c r="DD17" i="1"/>
  <c r="DD20" i="1"/>
  <c r="DD21" i="1"/>
  <c r="DD22" i="1"/>
  <c r="DD23" i="1"/>
  <c r="DD28" i="1"/>
  <c r="DD29" i="1"/>
  <c r="DD30" i="1"/>
  <c r="DD31" i="1"/>
  <c r="DD34" i="1"/>
  <c r="DD35" i="1"/>
  <c r="DD36" i="1"/>
  <c r="DD37" i="1"/>
  <c r="DD41" i="1"/>
  <c r="DD42" i="1"/>
  <c r="DD43" i="1"/>
  <c r="DD44" i="1"/>
  <c r="DD47" i="1"/>
  <c r="DD48" i="1"/>
  <c r="DD49" i="1"/>
  <c r="DD50" i="1"/>
  <c r="DD52" i="1"/>
  <c r="DD53" i="1"/>
  <c r="DD54" i="1"/>
  <c r="DD55" i="1"/>
  <c r="DD57" i="1"/>
  <c r="DD58" i="1"/>
  <c r="DD59" i="1"/>
  <c r="DD60" i="1"/>
  <c r="DD8" i="1"/>
  <c r="DC9" i="1"/>
  <c r="DC10" i="1"/>
  <c r="DC11" i="1"/>
  <c r="DC14" i="1"/>
  <c r="DC15" i="1"/>
  <c r="DC16" i="1"/>
  <c r="DC17" i="1"/>
  <c r="DC20" i="1"/>
  <c r="DC21" i="1"/>
  <c r="DC22" i="1"/>
  <c r="DC23" i="1"/>
  <c r="DC28" i="1"/>
  <c r="DC29" i="1"/>
  <c r="DC30" i="1"/>
  <c r="DC31" i="1"/>
  <c r="DC34" i="1"/>
  <c r="DC35" i="1"/>
  <c r="DC36" i="1"/>
  <c r="DC37" i="1"/>
  <c r="DC41" i="1"/>
  <c r="DC42" i="1"/>
  <c r="DC43" i="1"/>
  <c r="DC44" i="1"/>
  <c r="DC47" i="1"/>
  <c r="DC48" i="1"/>
  <c r="DC49" i="1"/>
  <c r="DC50" i="1"/>
  <c r="DC52" i="1"/>
  <c r="DC53" i="1"/>
  <c r="DC54" i="1"/>
  <c r="DC55" i="1"/>
  <c r="DC57" i="1"/>
  <c r="DC58" i="1"/>
  <c r="DC59" i="1"/>
  <c r="DC60" i="1"/>
  <c r="DC8" i="1"/>
  <c r="DB9" i="1"/>
  <c r="DB10" i="1"/>
  <c r="DB11" i="1"/>
  <c r="DB14" i="1"/>
  <c r="DB15" i="1"/>
  <c r="DB16" i="1"/>
  <c r="DB17" i="1"/>
  <c r="DB20" i="1"/>
  <c r="DB21" i="1"/>
  <c r="DB22" i="1"/>
  <c r="DB23" i="1"/>
  <c r="DB28" i="1"/>
  <c r="DB29" i="1"/>
  <c r="DB30" i="1"/>
  <c r="DB31" i="1"/>
  <c r="DB34" i="1"/>
  <c r="DB35" i="1"/>
  <c r="DB36" i="1"/>
  <c r="DB37" i="1"/>
  <c r="DB41" i="1"/>
  <c r="DB42" i="1"/>
  <c r="DB43" i="1"/>
  <c r="DB44" i="1"/>
  <c r="DB47" i="1"/>
  <c r="DB48" i="1"/>
  <c r="DB49" i="1"/>
  <c r="DB50" i="1"/>
  <c r="DB52" i="1"/>
  <c r="DB53" i="1"/>
  <c r="DB54" i="1"/>
  <c r="DB55" i="1"/>
  <c r="DB57" i="1"/>
  <c r="DB58" i="1"/>
  <c r="DB59" i="1"/>
  <c r="DB60" i="1"/>
  <c r="DB8" i="1"/>
  <c r="DA9" i="1"/>
  <c r="DA10" i="1"/>
  <c r="DA11" i="1"/>
  <c r="DA14" i="1"/>
  <c r="DA15" i="1"/>
  <c r="DA16" i="1"/>
  <c r="DA17" i="1"/>
  <c r="DA20" i="1"/>
  <c r="DA21" i="1"/>
  <c r="DA22" i="1"/>
  <c r="DA23" i="1"/>
  <c r="DA28" i="1"/>
  <c r="DA29" i="1"/>
  <c r="DA30" i="1"/>
  <c r="DA31" i="1"/>
  <c r="DA34" i="1"/>
  <c r="DA35" i="1"/>
  <c r="DA36" i="1"/>
  <c r="DA37" i="1"/>
  <c r="DA41" i="1"/>
  <c r="DA42" i="1"/>
  <c r="DA43" i="1"/>
  <c r="DA44" i="1"/>
  <c r="DA47" i="1"/>
  <c r="DA48" i="1"/>
  <c r="DA49" i="1"/>
  <c r="DA50" i="1"/>
  <c r="DA52" i="1"/>
  <c r="DA53" i="1"/>
  <c r="DA54" i="1"/>
  <c r="DA55" i="1"/>
  <c r="DA57" i="1"/>
  <c r="DA58" i="1"/>
  <c r="DA59" i="1"/>
  <c r="DA60" i="1"/>
  <c r="DA8" i="1"/>
  <c r="DL9" i="1"/>
  <c r="DL10" i="1"/>
  <c r="DL11" i="1"/>
  <c r="DL14" i="1"/>
  <c r="DL15" i="1"/>
  <c r="DL16" i="1"/>
  <c r="DL17" i="1"/>
  <c r="DL20" i="1"/>
  <c r="DL21" i="1"/>
  <c r="DL22" i="1"/>
  <c r="DL23" i="1"/>
  <c r="DL28" i="1"/>
  <c r="DL29" i="1"/>
  <c r="DL30" i="1"/>
  <c r="DL31" i="1"/>
  <c r="DL34" i="1"/>
  <c r="DL35" i="1"/>
  <c r="DL36" i="1"/>
  <c r="DL37" i="1"/>
  <c r="DL41" i="1"/>
  <c r="DL42" i="1"/>
  <c r="DL43" i="1"/>
  <c r="DL44" i="1"/>
  <c r="DL47" i="1"/>
  <c r="DL48" i="1"/>
  <c r="DL49" i="1"/>
  <c r="DL50" i="1"/>
  <c r="DL52" i="1"/>
  <c r="DL53" i="1"/>
  <c r="DL54" i="1"/>
  <c r="DL55" i="1"/>
  <c r="DL57" i="1"/>
  <c r="DL58" i="1"/>
  <c r="DL59" i="1"/>
  <c r="DL60" i="1"/>
  <c r="DL8" i="1"/>
  <c r="CY9" i="1"/>
  <c r="CY10" i="1"/>
  <c r="CY11" i="1"/>
  <c r="CY14" i="1"/>
  <c r="CY15" i="1"/>
  <c r="CY16" i="1"/>
  <c r="CY17" i="1"/>
  <c r="CY20" i="1"/>
  <c r="CY21" i="1"/>
  <c r="CY22" i="1"/>
  <c r="CY23" i="1"/>
  <c r="CY28" i="1"/>
  <c r="CY29" i="1"/>
  <c r="CY30" i="1"/>
  <c r="CY31" i="1"/>
  <c r="CY34" i="1"/>
  <c r="CY35" i="1"/>
  <c r="CY36" i="1"/>
  <c r="CY37" i="1"/>
  <c r="CY41" i="1"/>
  <c r="CY42" i="1"/>
  <c r="CY43" i="1"/>
  <c r="CY44" i="1"/>
  <c r="CY47" i="1"/>
  <c r="CY48" i="1"/>
  <c r="CY49" i="1"/>
  <c r="CY50" i="1"/>
  <c r="CY52" i="1"/>
  <c r="CY53" i="1"/>
  <c r="CY54" i="1"/>
  <c r="CY55" i="1"/>
  <c r="CY57" i="1"/>
  <c r="CY58" i="1"/>
  <c r="CY59" i="1"/>
  <c r="CY60" i="1"/>
  <c r="CY8" i="1"/>
  <c r="CX9" i="1"/>
  <c r="CX10" i="1"/>
  <c r="CX11" i="1"/>
  <c r="CX14" i="1"/>
  <c r="CX15" i="1"/>
  <c r="CX16" i="1"/>
  <c r="CX17" i="1"/>
  <c r="CX20" i="1"/>
  <c r="CX21" i="1"/>
  <c r="CX22" i="1"/>
  <c r="CX23" i="1"/>
  <c r="CX28" i="1"/>
  <c r="CX29" i="1"/>
  <c r="CX30" i="1"/>
  <c r="CX31" i="1"/>
  <c r="CX34" i="1"/>
  <c r="CX35" i="1"/>
  <c r="CX36" i="1"/>
  <c r="CX37" i="1"/>
  <c r="CX41" i="1"/>
  <c r="CX42" i="1"/>
  <c r="CX43" i="1"/>
  <c r="CX44" i="1"/>
  <c r="CX47" i="1"/>
  <c r="CX48" i="1"/>
  <c r="CX49" i="1"/>
  <c r="CX50" i="1"/>
  <c r="CX52" i="1"/>
  <c r="CX53" i="1"/>
  <c r="CX54" i="1"/>
  <c r="CX55" i="1"/>
  <c r="CX57" i="1"/>
  <c r="CX58" i="1"/>
  <c r="CX59" i="1"/>
  <c r="CX60" i="1"/>
  <c r="CV9" i="1"/>
  <c r="CV10" i="1"/>
  <c r="CV11" i="1"/>
  <c r="CV14" i="1"/>
  <c r="CV15" i="1"/>
  <c r="CV16" i="1"/>
  <c r="CV17" i="1"/>
  <c r="CV20" i="1"/>
  <c r="CV21" i="1"/>
  <c r="CV22" i="1"/>
  <c r="CV23" i="1"/>
  <c r="CV28" i="1"/>
  <c r="CV29" i="1"/>
  <c r="CV30" i="1"/>
  <c r="CV31" i="1"/>
  <c r="CV34" i="1"/>
  <c r="CV35" i="1"/>
  <c r="CV36" i="1"/>
  <c r="CV37" i="1"/>
  <c r="CV41" i="1"/>
  <c r="CV42" i="1"/>
  <c r="CV43" i="1"/>
  <c r="CV44" i="1"/>
  <c r="CV47" i="1"/>
  <c r="CV48" i="1"/>
  <c r="CV49" i="1"/>
  <c r="CV50" i="1"/>
  <c r="CV52" i="1"/>
  <c r="CV53" i="1"/>
  <c r="CV54" i="1"/>
  <c r="CV55" i="1"/>
  <c r="CV57" i="1"/>
  <c r="CV58" i="1"/>
  <c r="CV59" i="1"/>
  <c r="CV60" i="1"/>
  <c r="CV8" i="1"/>
  <c r="CW9" i="1"/>
  <c r="CW10" i="1"/>
  <c r="CW11" i="1"/>
  <c r="CW14" i="1"/>
  <c r="CW15" i="1"/>
  <c r="CW16" i="1"/>
  <c r="CW17" i="1"/>
  <c r="CW20" i="1"/>
  <c r="CW21" i="1"/>
  <c r="CW22" i="1"/>
  <c r="CW23" i="1"/>
  <c r="CW28" i="1"/>
  <c r="CW29" i="1"/>
  <c r="CW30" i="1"/>
  <c r="CW31" i="1"/>
  <c r="CW34" i="1"/>
  <c r="CW35" i="1"/>
  <c r="CW36" i="1"/>
  <c r="CW37" i="1"/>
  <c r="CW41" i="1"/>
  <c r="CW42" i="1"/>
  <c r="CW43" i="1"/>
  <c r="CW44" i="1"/>
  <c r="CW47" i="1"/>
  <c r="CW48" i="1"/>
  <c r="CW49" i="1"/>
  <c r="CW50" i="1"/>
  <c r="CW52" i="1"/>
  <c r="CW53" i="1"/>
  <c r="CW54" i="1"/>
  <c r="CW55" i="1"/>
  <c r="CW57" i="1"/>
  <c r="CW58" i="1"/>
  <c r="CW59" i="1"/>
  <c r="CW60" i="1"/>
  <c r="CX8" i="1"/>
  <c r="CW8" i="1" l="1"/>
</calcChain>
</file>

<file path=xl/sharedStrings.xml><?xml version="1.0" encoding="utf-8"?>
<sst xmlns="http://schemas.openxmlformats.org/spreadsheetml/2006/main" count="665" uniqueCount="112">
  <si>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</si>
  <si>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</si>
  <si>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</si>
  <si>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</si>
  <si>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</si>
  <si>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</si>
  <si>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</si>
  <si>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</si>
  <si>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</si>
  <si>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</si>
  <si>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</si>
  <si>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</si>
  <si>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</si>
  <si>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</si>
  <si>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</si>
  <si>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</si>
  <si>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</si>
  <si>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</si>
  <si>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</si>
  <si>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</si>
  <si>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</si>
  <si>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</si>
  <si>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</si>
  <si>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</si>
  <si>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</si>
  <si>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</si>
  <si>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</si>
  <si>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</si>
  <si>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</si>
  <si>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</si>
  <si>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</si>
  <si>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</si>
  <si>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</si>
  <si>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</si>
  <si>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</si>
  <si>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</si>
  <si>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</si>
  <si>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</si>
  <si>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</si>
  <si>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</si>
  <si>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</si>
  <si>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</si>
  <si>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</si>
  <si>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</si>
  <si>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</si>
  <si>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</si>
  <si>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</si>
  <si>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</si>
  <si>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</si>
  <si>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</si>
  <si>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</si>
  <si>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</si>
  <si>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</si>
  <si>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</si>
  <si>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</si>
  <si>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</si>
  <si>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</si>
  <si>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</si>
  <si>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</si>
  <si>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</si>
  <si>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</si>
  <si>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</si>
  <si>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</si>
  <si>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</si>
  <si>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</si>
  <si>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</si>
  <si>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</si>
  <si>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</si>
  <si>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</si>
  <si>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</si>
  <si>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</si>
  <si>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</si>
  <si>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</si>
  <si>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</si>
  <si>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</si>
  <si>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</si>
  <si>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</si>
  <si>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</si>
  <si>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</si>
  <si>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</si>
  <si>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</si>
  <si>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</si>
  <si>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</si>
  <si>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</si>
  <si>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</si>
  <si>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</si>
  <si>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</si>
  <si>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</si>
  <si>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</si>
  <si>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</si>
  <si>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 xml:space="preserve"> на I полугодие 2024-2025 учебного года</t>
  </si>
  <si>
    <t>Физкультура</t>
  </si>
  <si>
    <t>График оценочных процедур в МАОУ СОШ № 17</t>
  </si>
  <si>
    <t>2д</t>
  </si>
  <si>
    <t>2к</t>
  </si>
  <si>
    <t>3д</t>
  </si>
  <si>
    <t>3к</t>
  </si>
  <si>
    <t>4д</t>
  </si>
  <si>
    <t>4е</t>
  </si>
  <si>
    <t>4к</t>
  </si>
  <si>
    <t>4ж</t>
  </si>
  <si>
    <t>5к</t>
  </si>
  <si>
    <t>6д</t>
  </si>
  <si>
    <t>6е</t>
  </si>
  <si>
    <t>6к</t>
  </si>
  <si>
    <t>7д</t>
  </si>
  <si>
    <t>7к</t>
  </si>
  <si>
    <t>8к</t>
  </si>
  <si>
    <t>9д</t>
  </si>
  <si>
    <t>5е</t>
  </si>
  <si>
    <t>Приказом от 30.08.2024 № 833-о</t>
  </si>
  <si>
    <t>Диретор МАОУ СОШ № 17    В.Я.Андросов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</si>
</sst>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7" fillId="12" borderId="4" xfId="0" applyFont="1" applyFill="1" applyBorder="1" applyAlignment="1">
      <alignment horizontal="left" vertical="top" wrapText="1"/>
    </xf>
    <xf numFmtId="0" fontId="17" fillId="12" borderId="6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26" fillId="0" borderId="0" xfId="0" applyFont="1"/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/>
    <xf numFmtId="0" fontId="30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7" fillId="12" borderId="0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26" fillId="14" borderId="8" xfId="0" applyFont="1" applyFill="1" applyBorder="1" applyAlignment="1">
      <alignment horizontal="center" vertical="center"/>
    </xf>
    <xf numFmtId="0" fontId="26" fillId="14" borderId="10" xfId="0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10" borderId="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6" fillId="9" borderId="4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618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Q1" sqref="Q1:Q1048576"/>
    </sheetView>
  </sheetViews>
  <sheetFormatPr defaultRowHeight="15" customHeight="1" x14ac:dyDescent="0.25"/>
  <cols>
    <col min="1" max="1" width="14.25" style="5" customWidth="1"/>
    <col min="2" max="2" width="4.5" style="7" customWidth="1"/>
    <col min="3" max="3" width="2.25" customWidth="1"/>
    <col min="4" max="4" width="5.375" style="36" customWidth="1"/>
    <col min="5" max="99" width="4.75" style="14" customWidth="1"/>
    <col min="100" max="120" width="4.75" style="12" customWidth="1"/>
    <col min="121" max="122" width="4.75" style="2" customWidth="1"/>
    <col min="123" max="1024" width="12.875" customWidth="1"/>
  </cols>
  <sheetData>
    <row r="2" spans="1:122" ht="19.899999999999999" customHeight="1" x14ac:dyDescent="0.25">
      <c r="F2" s="58" t="s">
        <v>89</v>
      </c>
      <c r="G2" s="58"/>
      <c r="H2" s="58"/>
      <c r="I2" s="58"/>
    </row>
    <row r="3" spans="1:122" ht="19.899999999999999" customHeight="1" x14ac:dyDescent="0.25">
      <c r="F3" s="60" t="s">
        <v>110</v>
      </c>
      <c r="G3" s="60"/>
      <c r="H3" s="60"/>
      <c r="I3" s="60"/>
      <c r="J3" s="60"/>
      <c r="K3" s="60"/>
      <c r="L3" s="60"/>
      <c r="M3" s="60"/>
      <c r="Q3" s="57" t="s">
        <v>92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122" ht="19.899999999999999" customHeight="1" x14ac:dyDescent="0.25">
      <c r="F4" s="59" t="s">
        <v>111</v>
      </c>
      <c r="G4" s="59"/>
      <c r="H4" s="59"/>
      <c r="I4" s="59"/>
      <c r="J4" s="59"/>
      <c r="K4" s="59"/>
      <c r="L4" s="59"/>
      <c r="M4" s="59"/>
      <c r="Q4" s="57" t="s">
        <v>90</v>
      </c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32"/>
      <c r="AH4" s="32"/>
    </row>
    <row r="6" spans="1:122" s="6" customFormat="1" ht="30" customHeight="1" x14ac:dyDescent="0.2">
      <c r="A6" s="63" t="s">
        <v>70</v>
      </c>
      <c r="B6" s="63"/>
      <c r="D6" s="33"/>
      <c r="E6" s="64" t="s">
        <v>0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1" t="s">
        <v>1</v>
      </c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2" t="s">
        <v>2</v>
      </c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53" t="s">
        <v>3</v>
      </c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6" t="s">
        <v>71</v>
      </c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122" s="6" customFormat="1" ht="18" customHeight="1" x14ac:dyDescent="0.2">
      <c r="A7" s="28" t="s">
        <v>34</v>
      </c>
      <c r="B7" s="20" t="s">
        <v>35</v>
      </c>
      <c r="D7" s="49" t="s">
        <v>72</v>
      </c>
      <c r="E7" s="50">
        <v>2</v>
      </c>
      <c r="F7" s="50">
        <v>3</v>
      </c>
      <c r="G7" s="50">
        <v>4</v>
      </c>
      <c r="H7" s="50">
        <v>5</v>
      </c>
      <c r="I7" s="50">
        <v>6</v>
      </c>
      <c r="J7" s="50">
        <v>7</v>
      </c>
      <c r="K7" s="50">
        <v>9</v>
      </c>
      <c r="L7" s="50">
        <v>10</v>
      </c>
      <c r="M7" s="50">
        <v>11</v>
      </c>
      <c r="N7" s="50">
        <v>12</v>
      </c>
      <c r="O7" s="50">
        <v>13</v>
      </c>
      <c r="P7" s="50">
        <v>14</v>
      </c>
      <c r="Q7" s="50">
        <v>16</v>
      </c>
      <c r="R7" s="50">
        <v>17</v>
      </c>
      <c r="S7" s="50">
        <v>18</v>
      </c>
      <c r="T7" s="50">
        <v>19</v>
      </c>
      <c r="U7" s="50">
        <v>20</v>
      </c>
      <c r="V7" s="50">
        <v>21</v>
      </c>
      <c r="W7" s="50">
        <v>23</v>
      </c>
      <c r="X7" s="50">
        <v>24</v>
      </c>
      <c r="Y7" s="50">
        <v>25</v>
      </c>
      <c r="Z7" s="50">
        <v>26</v>
      </c>
      <c r="AA7" s="50">
        <v>27</v>
      </c>
      <c r="AB7" s="50">
        <v>28</v>
      </c>
      <c r="AC7" s="50">
        <v>30</v>
      </c>
      <c r="AD7" s="50">
        <v>1</v>
      </c>
      <c r="AE7" s="34">
        <v>2</v>
      </c>
      <c r="AF7" s="34">
        <v>3</v>
      </c>
      <c r="AG7" s="34">
        <v>4</v>
      </c>
      <c r="AH7" s="34">
        <v>5</v>
      </c>
      <c r="AI7" s="34">
        <v>7</v>
      </c>
      <c r="AJ7" s="34">
        <v>8</v>
      </c>
      <c r="AK7" s="34">
        <v>9</v>
      </c>
      <c r="AL7" s="34">
        <v>10</v>
      </c>
      <c r="AM7" s="34">
        <v>11</v>
      </c>
      <c r="AN7" s="34">
        <v>12</v>
      </c>
      <c r="AO7" s="34">
        <v>14</v>
      </c>
      <c r="AP7" s="34">
        <v>15</v>
      </c>
      <c r="AQ7" s="34">
        <v>16</v>
      </c>
      <c r="AR7" s="34">
        <v>17</v>
      </c>
      <c r="AS7" s="34">
        <v>18</v>
      </c>
      <c r="AT7" s="34">
        <v>19</v>
      </c>
      <c r="AU7" s="34">
        <v>21</v>
      </c>
      <c r="AV7" s="34">
        <v>22</v>
      </c>
      <c r="AW7" s="34">
        <v>23</v>
      </c>
      <c r="AX7" s="34">
        <v>24</v>
      </c>
      <c r="AY7" s="34">
        <v>25</v>
      </c>
      <c r="AZ7" s="34">
        <v>26</v>
      </c>
      <c r="BA7" s="34">
        <v>5</v>
      </c>
      <c r="BB7" s="34">
        <v>6</v>
      </c>
      <c r="BC7" s="34">
        <v>7</v>
      </c>
      <c r="BD7" s="34">
        <v>8</v>
      </c>
      <c r="BE7" s="34">
        <v>9</v>
      </c>
      <c r="BF7" s="34">
        <v>11</v>
      </c>
      <c r="BG7" s="34">
        <v>12</v>
      </c>
      <c r="BH7" s="34">
        <v>13</v>
      </c>
      <c r="BI7" s="34">
        <v>14</v>
      </c>
      <c r="BJ7" s="34">
        <v>15</v>
      </c>
      <c r="BK7" s="34">
        <v>16</v>
      </c>
      <c r="BL7" s="34">
        <v>18</v>
      </c>
      <c r="BM7" s="34">
        <v>19</v>
      </c>
      <c r="BN7" s="34">
        <v>20</v>
      </c>
      <c r="BO7" s="34">
        <v>21</v>
      </c>
      <c r="BP7" s="34">
        <v>22</v>
      </c>
      <c r="BQ7" s="34">
        <v>23</v>
      </c>
      <c r="BR7" s="34">
        <v>25</v>
      </c>
      <c r="BS7" s="34">
        <v>26</v>
      </c>
      <c r="BT7" s="34">
        <v>27</v>
      </c>
      <c r="BU7" s="34">
        <v>28</v>
      </c>
      <c r="BV7" s="34">
        <v>29</v>
      </c>
      <c r="BW7" s="34">
        <v>30</v>
      </c>
      <c r="BX7" s="34">
        <v>2</v>
      </c>
      <c r="BY7" s="34">
        <v>3</v>
      </c>
      <c r="BZ7" s="34">
        <v>4</v>
      </c>
      <c r="CA7" s="34">
        <v>5</v>
      </c>
      <c r="CB7" s="34">
        <v>6</v>
      </c>
      <c r="CC7" s="34">
        <v>7</v>
      </c>
      <c r="CD7" s="34">
        <v>9</v>
      </c>
      <c r="CE7" s="34">
        <v>10</v>
      </c>
      <c r="CF7" s="34">
        <v>11</v>
      </c>
      <c r="CG7" s="34">
        <v>12</v>
      </c>
      <c r="CH7" s="34">
        <v>13</v>
      </c>
      <c r="CI7" s="34">
        <v>14</v>
      </c>
      <c r="CJ7" s="34">
        <v>16</v>
      </c>
      <c r="CK7" s="34">
        <v>17</v>
      </c>
      <c r="CL7" s="34">
        <v>18</v>
      </c>
      <c r="CM7" s="34">
        <v>19</v>
      </c>
      <c r="CN7" s="34">
        <v>20</v>
      </c>
      <c r="CO7" s="34">
        <v>21</v>
      </c>
      <c r="CP7" s="34">
        <v>23</v>
      </c>
      <c r="CQ7" s="35">
        <v>24</v>
      </c>
      <c r="CR7" s="34">
        <v>25</v>
      </c>
      <c r="CS7" s="35">
        <v>26</v>
      </c>
      <c r="CT7" s="34">
        <v>27</v>
      </c>
      <c r="CU7" s="35">
        <v>28</v>
      </c>
      <c r="CV7" s="51" t="s">
        <v>5</v>
      </c>
      <c r="CW7" s="51" t="s">
        <v>9</v>
      </c>
      <c r="CX7" s="51" t="s">
        <v>35</v>
      </c>
      <c r="CY7" s="51" t="s">
        <v>37</v>
      </c>
      <c r="CZ7" s="51" t="s">
        <v>83</v>
      </c>
      <c r="DA7" s="51" t="s">
        <v>49</v>
      </c>
      <c r="DB7" s="51" t="s">
        <v>32</v>
      </c>
      <c r="DC7" s="51" t="s">
        <v>40</v>
      </c>
      <c r="DD7" s="51" t="s">
        <v>26</v>
      </c>
      <c r="DE7" s="51" t="s">
        <v>7</v>
      </c>
      <c r="DF7" s="51" t="s">
        <v>29</v>
      </c>
      <c r="DG7" s="51" t="s">
        <v>43</v>
      </c>
      <c r="DH7" s="51" t="s">
        <v>46</v>
      </c>
      <c r="DI7" s="51" t="s">
        <v>11</v>
      </c>
      <c r="DJ7" s="51" t="s">
        <v>63</v>
      </c>
      <c r="DK7" s="51" t="s">
        <v>64</v>
      </c>
      <c r="DL7" s="51" t="s">
        <v>14</v>
      </c>
      <c r="DM7" s="51" t="s">
        <v>18</v>
      </c>
      <c r="DN7" s="51" t="s">
        <v>69</v>
      </c>
      <c r="DO7" s="51" t="s">
        <v>23</v>
      </c>
      <c r="DP7" s="51" t="s">
        <v>84</v>
      </c>
      <c r="DQ7" s="51" t="s">
        <v>67</v>
      </c>
      <c r="DR7" s="51" t="s">
        <v>21</v>
      </c>
    </row>
    <row r="8" spans="1:122" ht="18" customHeight="1" x14ac:dyDescent="0.2">
      <c r="A8" s="29" t="s">
        <v>10</v>
      </c>
      <c r="B8" s="8" t="s">
        <v>11</v>
      </c>
      <c r="D8" s="37" t="s">
        <v>8</v>
      </c>
      <c r="E8" s="10"/>
      <c r="F8" s="10"/>
      <c r="G8" s="10"/>
      <c r="H8" s="10"/>
      <c r="I8" s="10"/>
      <c r="J8" s="10"/>
      <c r="K8" s="10"/>
      <c r="L8" s="10"/>
      <c r="M8" s="10" t="s">
        <v>9</v>
      </c>
      <c r="N8" s="10"/>
      <c r="O8" s="10"/>
      <c r="P8" s="10"/>
      <c r="Q8" s="10"/>
      <c r="R8" s="10" t="s">
        <v>5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 t="s">
        <v>5</v>
      </c>
      <c r="AF8" s="10"/>
      <c r="AG8" s="10"/>
      <c r="AH8" s="10"/>
      <c r="AI8" s="10"/>
      <c r="AJ8" s="10" t="s">
        <v>9</v>
      </c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 t="s">
        <v>9</v>
      </c>
      <c r="AW8" s="10"/>
      <c r="AX8" s="10"/>
      <c r="AY8" s="10"/>
      <c r="AZ8" s="10"/>
      <c r="BA8" s="10"/>
      <c r="BB8" s="10"/>
      <c r="BC8" s="10"/>
      <c r="BD8" s="10" t="s">
        <v>5</v>
      </c>
      <c r="BE8" s="10"/>
      <c r="BF8" s="10"/>
      <c r="BG8" s="10"/>
      <c r="BH8" s="10" t="s">
        <v>9</v>
      </c>
      <c r="BI8" s="10"/>
      <c r="BJ8" s="10"/>
      <c r="BK8" s="10"/>
      <c r="BL8" s="10"/>
      <c r="BM8" s="10"/>
      <c r="BN8" s="10"/>
      <c r="BO8" s="10"/>
      <c r="BP8" s="10"/>
      <c r="BQ8" s="10" t="s">
        <v>5</v>
      </c>
      <c r="BR8" s="10"/>
      <c r="BS8" s="10"/>
      <c r="BT8" s="10"/>
      <c r="BU8" s="10"/>
      <c r="BV8" s="10" t="s">
        <v>9</v>
      </c>
      <c r="BW8" s="10"/>
      <c r="BX8" s="10"/>
      <c r="BY8" s="10"/>
      <c r="BZ8" s="10"/>
      <c r="CA8" s="10"/>
      <c r="CB8" s="10"/>
      <c r="CC8" s="10"/>
      <c r="CD8" s="10"/>
      <c r="CE8" s="10" t="s">
        <v>5</v>
      </c>
      <c r="CF8" s="10"/>
      <c r="CG8" s="10"/>
      <c r="CH8" s="10"/>
      <c r="CI8" s="10" t="s">
        <v>9</v>
      </c>
      <c r="CJ8" s="10"/>
      <c r="CK8" s="10"/>
      <c r="CL8" s="10"/>
      <c r="CM8" s="10"/>
      <c r="CN8" s="10"/>
      <c r="CO8" s="10"/>
      <c r="CP8" s="10"/>
      <c r="CQ8" s="10"/>
      <c r="CR8" s="10" t="s">
        <v>5</v>
      </c>
      <c r="CS8" s="10"/>
      <c r="CT8" s="10"/>
      <c r="CU8" s="10"/>
      <c r="CV8" s="13">
        <f>COUNTIF(E8:CU8,"РУС")</f>
        <v>6</v>
      </c>
      <c r="CW8" s="13">
        <f t="shared" ref="CW8:CW60" si="0">COUNTIF(E8:CU8,"МАТ")</f>
        <v>6</v>
      </c>
      <c r="CX8" s="13">
        <f>COUNTIF(E8:CU8,"АЛГ")</f>
        <v>0</v>
      </c>
      <c r="CY8" s="13">
        <f>COUNTIF(E8:CU8,"ГЕМ")</f>
        <v>0</v>
      </c>
      <c r="CZ8" s="13">
        <f t="shared" ref="CZ8:CZ60" si="1">COUNTIF(E8:CU8,"ВИС")</f>
        <v>0</v>
      </c>
      <c r="DA8" s="13">
        <f>COUNTIF(E8:CU8,"БИО")</f>
        <v>0</v>
      </c>
      <c r="DB8" s="13">
        <f>COUNTIF(E8:CU8,"ГЕО")</f>
        <v>0</v>
      </c>
      <c r="DC8" s="13">
        <f>COUNTIF(E8:CU8,"ИНФ")</f>
        <v>0</v>
      </c>
      <c r="DD8" s="13">
        <f>COUNTIF(E8:CU8,"ИСТ")</f>
        <v>0</v>
      </c>
      <c r="DE8" s="13">
        <f t="shared" ref="DE8:DE60" si="2">COUNTIF(E8:CU8,"ЛИТ")</f>
        <v>0</v>
      </c>
      <c r="DF8" s="13">
        <f>COUNTIF(E8:CU8,"ОБЩ")</f>
        <v>0</v>
      </c>
      <c r="DG8" s="13">
        <f>COUNTIF(E8:CU8,"ФИЗ")</f>
        <v>0</v>
      </c>
      <c r="DH8" s="13">
        <f>COUNTIF(E8:CU8,"ХИМ")</f>
        <v>0</v>
      </c>
      <c r="DI8" s="13">
        <f>COUNTIF(E8:CU8,"АНГ")</f>
        <v>0</v>
      </c>
      <c r="DJ8" s="13">
        <f>COUNTIF(E8:CU8,"НЕМ")</f>
        <v>0</v>
      </c>
      <c r="DK8" s="13">
        <f>COUNTIF(E8:CU8,"ФРА")</f>
        <v>0</v>
      </c>
      <c r="DL8" s="13">
        <f t="shared" ref="DL8:DL60" si="3">COUNTIF(E8:CU8,"ОКР")</f>
        <v>0</v>
      </c>
      <c r="DM8" s="13">
        <f t="shared" ref="DM8:DM60" si="4">COUNTIF(E8:CU8,"ИЗО")</f>
        <v>0</v>
      </c>
      <c r="DN8" s="13">
        <f t="shared" ref="DN8:DN60" si="5">COUNTIF(E8:CU8,"КУБ")</f>
        <v>0</v>
      </c>
      <c r="DO8" s="13">
        <f t="shared" ref="DO8:DO60" si="6">COUNTIF(E8:CU8,"МУЗ")</f>
        <v>0</v>
      </c>
      <c r="DP8" s="13">
        <f t="shared" ref="DP8:DP60" si="7">COUNTIF(E8:CU8,"ОБЗ")</f>
        <v>0</v>
      </c>
      <c r="DQ8" s="13">
        <f>COUNTIF(E8:CU8,"ТЕХ")</f>
        <v>0</v>
      </c>
      <c r="DR8" s="13">
        <f t="shared" ref="DR8:DR60" si="8">COUNTIF(E8:CU8,"ФЗР")</f>
        <v>0</v>
      </c>
    </row>
    <row r="9" spans="1:122" ht="18" customHeight="1" x14ac:dyDescent="0.2">
      <c r="A9" s="30" t="s">
        <v>48</v>
      </c>
      <c r="B9" s="21" t="s">
        <v>49</v>
      </c>
      <c r="D9" s="37" t="s">
        <v>12</v>
      </c>
      <c r="E9" s="10"/>
      <c r="F9" s="10"/>
      <c r="G9" s="10"/>
      <c r="H9" s="10"/>
      <c r="I9" s="10"/>
      <c r="J9" s="10"/>
      <c r="K9" s="10"/>
      <c r="L9" s="10"/>
      <c r="M9" s="10" t="s">
        <v>9</v>
      </c>
      <c r="N9" s="10"/>
      <c r="O9" s="10"/>
      <c r="P9" s="10"/>
      <c r="Q9" s="10"/>
      <c r="R9" s="10" t="s">
        <v>5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 t="s">
        <v>5</v>
      </c>
      <c r="AF9" s="10"/>
      <c r="AG9" s="10"/>
      <c r="AH9" s="10"/>
      <c r="AI9" s="10"/>
      <c r="AJ9" s="10" t="s">
        <v>9</v>
      </c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 t="s">
        <v>9</v>
      </c>
      <c r="AW9" s="10"/>
      <c r="AX9" s="10"/>
      <c r="AY9" s="10"/>
      <c r="AZ9" s="10"/>
      <c r="BA9" s="10"/>
      <c r="BB9" s="10"/>
      <c r="BC9" s="10"/>
      <c r="BD9" s="10" t="s">
        <v>5</v>
      </c>
      <c r="BE9" s="10"/>
      <c r="BF9" s="10"/>
      <c r="BG9" s="10"/>
      <c r="BH9" s="10" t="s">
        <v>9</v>
      </c>
      <c r="BI9" s="10"/>
      <c r="BJ9" s="10"/>
      <c r="BK9" s="10"/>
      <c r="BL9" s="10"/>
      <c r="BM9" s="10"/>
      <c r="BN9" s="10"/>
      <c r="BO9" s="10"/>
      <c r="BP9" s="10"/>
      <c r="BQ9" s="10" t="s">
        <v>5</v>
      </c>
      <c r="BR9" s="10"/>
      <c r="BS9" s="10"/>
      <c r="BT9" s="10"/>
      <c r="BU9" s="10"/>
      <c r="BV9" s="10" t="s">
        <v>9</v>
      </c>
      <c r="BW9" s="10"/>
      <c r="BX9" s="10"/>
      <c r="BY9" s="10"/>
      <c r="BZ9" s="10"/>
      <c r="CA9" s="10"/>
      <c r="CB9" s="10"/>
      <c r="CC9" s="10"/>
      <c r="CD9" s="10"/>
      <c r="CE9" s="10" t="s">
        <v>5</v>
      </c>
      <c r="CF9" s="10"/>
      <c r="CG9" s="10"/>
      <c r="CH9" s="10"/>
      <c r="CI9" s="10" t="s">
        <v>9</v>
      </c>
      <c r="CJ9" s="10"/>
      <c r="CK9" s="10"/>
      <c r="CL9" s="10"/>
      <c r="CM9" s="10"/>
      <c r="CN9" s="10"/>
      <c r="CO9" s="10"/>
      <c r="CP9" s="10"/>
      <c r="CQ9" s="10"/>
      <c r="CR9" s="10" t="s">
        <v>5</v>
      </c>
      <c r="CS9" s="10"/>
      <c r="CT9" s="10"/>
      <c r="CU9" s="10"/>
      <c r="CV9" s="13">
        <f t="shared" ref="CV9:CV60" si="9">COUNTIF(E9:CU9,"РУС")</f>
        <v>6</v>
      </c>
      <c r="CW9" s="13">
        <f t="shared" si="0"/>
        <v>6</v>
      </c>
      <c r="CX9" s="13">
        <f t="shared" ref="CX9:CX60" si="10">COUNTIF(E9:CU9,"АЛГ")</f>
        <v>0</v>
      </c>
      <c r="CY9" s="13">
        <f t="shared" ref="CY9:CY60" si="11">COUNTIF(E9:CU9,"ГЕМ")</f>
        <v>0</v>
      </c>
      <c r="CZ9" s="13">
        <f t="shared" si="1"/>
        <v>0</v>
      </c>
      <c r="DA9" s="13">
        <f t="shared" ref="DA9:DA60" si="12">COUNTIF(E9:CU9,"БИО")</f>
        <v>0</v>
      </c>
      <c r="DB9" s="13">
        <f t="shared" ref="DB9:DB60" si="13">COUNTIF(E9:CU9,"ГЕО")</f>
        <v>0</v>
      </c>
      <c r="DC9" s="13">
        <f t="shared" ref="DC9:DC60" si="14">COUNTIF(E9:CU9,"ИНФ")</f>
        <v>0</v>
      </c>
      <c r="DD9" s="13">
        <f t="shared" ref="DD9:DD60" si="15">COUNTIF(E9:CU9,"ИСТ")</f>
        <v>0</v>
      </c>
      <c r="DE9" s="13">
        <f t="shared" si="2"/>
        <v>0</v>
      </c>
      <c r="DF9" s="13">
        <f t="shared" ref="DF9:DF60" si="16">COUNTIF(E9:CU9,"ОБЩ")</f>
        <v>0</v>
      </c>
      <c r="DG9" s="13">
        <f t="shared" ref="DG9:DG60" si="17">COUNTIF(E9:CU9,"ФИЗ")</f>
        <v>0</v>
      </c>
      <c r="DH9" s="13">
        <f t="shared" ref="DH9:DH60" si="18">COUNTIF(E9:CU9,"ХИМ")</f>
        <v>0</v>
      </c>
      <c r="DI9" s="13">
        <f t="shared" ref="DI9:DI60" si="19">COUNTIF(E9:CU9,"АНГ")</f>
        <v>0</v>
      </c>
      <c r="DJ9" s="13">
        <f t="shared" ref="DJ9:DJ60" si="20">COUNTIF(E9:CU9,"НЕМ")</f>
        <v>0</v>
      </c>
      <c r="DK9" s="13">
        <f t="shared" ref="DK9:DK60" si="21">COUNTIF(E9:CU9,"ФРА")</f>
        <v>0</v>
      </c>
      <c r="DL9" s="13">
        <f t="shared" si="3"/>
        <v>0</v>
      </c>
      <c r="DM9" s="13">
        <f t="shared" si="4"/>
        <v>0</v>
      </c>
      <c r="DN9" s="13">
        <f t="shared" si="5"/>
        <v>0</v>
      </c>
      <c r="DO9" s="13">
        <f t="shared" si="6"/>
        <v>0</v>
      </c>
      <c r="DP9" s="13">
        <f t="shared" si="7"/>
        <v>0</v>
      </c>
      <c r="DQ9" s="13">
        <f t="shared" ref="DQ9:DQ60" si="22">COUNTIF(E9:CU9,"ТЕХ")</f>
        <v>0</v>
      </c>
      <c r="DR9" s="13">
        <f t="shared" si="8"/>
        <v>0</v>
      </c>
    </row>
    <row r="10" spans="1:122" ht="18" customHeight="1" x14ac:dyDescent="0.2">
      <c r="A10" s="31" t="s">
        <v>82</v>
      </c>
      <c r="B10" s="23" t="s">
        <v>83</v>
      </c>
      <c r="D10" s="37" t="s">
        <v>15</v>
      </c>
      <c r="E10" s="10"/>
      <c r="F10" s="10"/>
      <c r="G10" s="10"/>
      <c r="H10" s="10"/>
      <c r="I10" s="10"/>
      <c r="J10" s="10"/>
      <c r="K10" s="10"/>
      <c r="L10" s="10"/>
      <c r="M10" s="10" t="s">
        <v>9</v>
      </c>
      <c r="N10" s="10"/>
      <c r="O10" s="10"/>
      <c r="P10" s="10"/>
      <c r="Q10" s="10"/>
      <c r="R10" s="10" t="s">
        <v>5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 t="s">
        <v>5</v>
      </c>
      <c r="AF10" s="10"/>
      <c r="AG10" s="10"/>
      <c r="AH10" s="10"/>
      <c r="AI10" s="10"/>
      <c r="AJ10" s="10" t="s">
        <v>9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 t="s">
        <v>9</v>
      </c>
      <c r="AW10" s="10"/>
      <c r="AX10" s="10"/>
      <c r="AY10" s="10"/>
      <c r="AZ10" s="10"/>
      <c r="BA10" s="10"/>
      <c r="BB10" s="10"/>
      <c r="BC10" s="10"/>
      <c r="BD10" s="10" t="s">
        <v>5</v>
      </c>
      <c r="BE10" s="10"/>
      <c r="BF10" s="10"/>
      <c r="BG10" s="10"/>
      <c r="BH10" s="10" t="s">
        <v>9</v>
      </c>
      <c r="BI10" s="10"/>
      <c r="BJ10" s="10"/>
      <c r="BK10" s="10"/>
      <c r="BL10" s="10"/>
      <c r="BM10" s="10"/>
      <c r="BN10" s="10"/>
      <c r="BO10" s="10"/>
      <c r="BP10" s="10"/>
      <c r="BQ10" s="10" t="s">
        <v>5</v>
      </c>
      <c r="BR10" s="10"/>
      <c r="BS10" s="10"/>
      <c r="BT10" s="10"/>
      <c r="BU10" s="10"/>
      <c r="BV10" s="10" t="s">
        <v>9</v>
      </c>
      <c r="BW10" s="10"/>
      <c r="BX10" s="10"/>
      <c r="BY10" s="10"/>
      <c r="BZ10" s="10"/>
      <c r="CA10" s="10"/>
      <c r="CB10" s="10"/>
      <c r="CC10" s="10"/>
      <c r="CD10" s="10"/>
      <c r="CE10" s="10" t="s">
        <v>5</v>
      </c>
      <c r="CF10" s="10"/>
      <c r="CG10" s="10"/>
      <c r="CH10" s="10"/>
      <c r="CI10" s="10" t="s">
        <v>9</v>
      </c>
      <c r="CJ10" s="10"/>
      <c r="CK10" s="10"/>
      <c r="CL10" s="10"/>
      <c r="CM10" s="10"/>
      <c r="CN10" s="10"/>
      <c r="CO10" s="10"/>
      <c r="CP10" s="10"/>
      <c r="CQ10" s="10"/>
      <c r="CR10" s="10" t="s">
        <v>5</v>
      </c>
      <c r="CS10" s="10"/>
      <c r="CT10" s="10"/>
      <c r="CU10" s="10"/>
      <c r="CV10" s="13">
        <f t="shared" si="9"/>
        <v>6</v>
      </c>
      <c r="CW10" s="13">
        <f t="shared" si="0"/>
        <v>6</v>
      </c>
      <c r="CX10" s="13">
        <f t="shared" si="10"/>
        <v>0</v>
      </c>
      <c r="CY10" s="13">
        <f t="shared" si="11"/>
        <v>0</v>
      </c>
      <c r="CZ10" s="13">
        <f t="shared" si="1"/>
        <v>0</v>
      </c>
      <c r="DA10" s="13">
        <f t="shared" si="12"/>
        <v>0</v>
      </c>
      <c r="DB10" s="13">
        <f t="shared" si="13"/>
        <v>0</v>
      </c>
      <c r="DC10" s="13">
        <f t="shared" si="14"/>
        <v>0</v>
      </c>
      <c r="DD10" s="13">
        <f t="shared" si="15"/>
        <v>0</v>
      </c>
      <c r="DE10" s="13">
        <f t="shared" si="2"/>
        <v>0</v>
      </c>
      <c r="DF10" s="13">
        <f t="shared" si="16"/>
        <v>0</v>
      </c>
      <c r="DG10" s="13">
        <f t="shared" si="17"/>
        <v>0</v>
      </c>
      <c r="DH10" s="13">
        <f t="shared" si="18"/>
        <v>0</v>
      </c>
      <c r="DI10" s="13">
        <f t="shared" si="19"/>
        <v>0</v>
      </c>
      <c r="DJ10" s="13">
        <f t="shared" si="20"/>
        <v>0</v>
      </c>
      <c r="DK10" s="13">
        <f t="shared" si="21"/>
        <v>0</v>
      </c>
      <c r="DL10" s="13">
        <f t="shared" si="3"/>
        <v>0</v>
      </c>
      <c r="DM10" s="13">
        <f t="shared" si="4"/>
        <v>0</v>
      </c>
      <c r="DN10" s="13">
        <f t="shared" si="5"/>
        <v>0</v>
      </c>
      <c r="DO10" s="13">
        <f t="shared" si="6"/>
        <v>0</v>
      </c>
      <c r="DP10" s="13">
        <f t="shared" si="7"/>
        <v>0</v>
      </c>
      <c r="DQ10" s="13">
        <f t="shared" si="22"/>
        <v>0</v>
      </c>
      <c r="DR10" s="13">
        <f t="shared" si="8"/>
        <v>0</v>
      </c>
    </row>
    <row r="11" spans="1:122" ht="18" customHeight="1" x14ac:dyDescent="0.2">
      <c r="A11" s="30" t="s">
        <v>31</v>
      </c>
      <c r="B11" s="22" t="s">
        <v>32</v>
      </c>
      <c r="D11" s="37" t="s">
        <v>17</v>
      </c>
      <c r="E11" s="10"/>
      <c r="F11" s="10"/>
      <c r="G11" s="10"/>
      <c r="H11" s="10"/>
      <c r="I11" s="10"/>
      <c r="J11" s="10"/>
      <c r="K11" s="10"/>
      <c r="L11" s="10"/>
      <c r="M11" s="10" t="s">
        <v>9</v>
      </c>
      <c r="N11" s="10"/>
      <c r="O11" s="10"/>
      <c r="P11" s="10"/>
      <c r="Q11" s="10"/>
      <c r="R11" s="10" t="s">
        <v>5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 t="s">
        <v>5</v>
      </c>
      <c r="AF11" s="10"/>
      <c r="AG11" s="10"/>
      <c r="AH11" s="10"/>
      <c r="AI11" s="10"/>
      <c r="AJ11" s="10" t="s">
        <v>9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 t="s">
        <v>9</v>
      </c>
      <c r="AW11" s="10"/>
      <c r="AX11" s="10"/>
      <c r="AY11" s="10"/>
      <c r="AZ11" s="10"/>
      <c r="BA11" s="10"/>
      <c r="BB11" s="10"/>
      <c r="BC11" s="10"/>
      <c r="BD11" s="10" t="s">
        <v>5</v>
      </c>
      <c r="BE11" s="10"/>
      <c r="BF11" s="10"/>
      <c r="BG11" s="10"/>
      <c r="BH11" s="10" t="s">
        <v>9</v>
      </c>
      <c r="BI11" s="10"/>
      <c r="BJ11" s="10"/>
      <c r="BK11" s="10"/>
      <c r="BL11" s="10"/>
      <c r="BM11" s="10"/>
      <c r="BN11" s="10"/>
      <c r="BO11" s="10"/>
      <c r="BP11" s="10"/>
      <c r="BQ11" s="10" t="s">
        <v>5</v>
      </c>
      <c r="BR11" s="10"/>
      <c r="BS11" s="10"/>
      <c r="BT11" s="10"/>
      <c r="BU11" s="10"/>
      <c r="BV11" s="10" t="s">
        <v>9</v>
      </c>
      <c r="BW11" s="10"/>
      <c r="BX11" s="10"/>
      <c r="BY11" s="10"/>
      <c r="BZ11" s="10"/>
      <c r="CA11" s="10"/>
      <c r="CB11" s="10"/>
      <c r="CC11" s="10"/>
      <c r="CD11" s="10"/>
      <c r="CE11" s="10" t="s">
        <v>5</v>
      </c>
      <c r="CF11" s="10"/>
      <c r="CG11" s="10"/>
      <c r="CH11" s="10"/>
      <c r="CI11" s="10" t="s">
        <v>9</v>
      </c>
      <c r="CJ11" s="10"/>
      <c r="CK11" s="10"/>
      <c r="CL11" s="10"/>
      <c r="CM11" s="10"/>
      <c r="CN11" s="10"/>
      <c r="CO11" s="10"/>
      <c r="CP11" s="10"/>
      <c r="CQ11" s="10"/>
      <c r="CR11" s="10" t="s">
        <v>5</v>
      </c>
      <c r="CS11" s="10"/>
      <c r="CT11" s="10"/>
      <c r="CU11" s="10"/>
      <c r="CV11" s="13">
        <f t="shared" si="9"/>
        <v>6</v>
      </c>
      <c r="CW11" s="13">
        <f t="shared" si="0"/>
        <v>6</v>
      </c>
      <c r="CX11" s="13">
        <f t="shared" si="10"/>
        <v>0</v>
      </c>
      <c r="CY11" s="13">
        <f t="shared" si="11"/>
        <v>0</v>
      </c>
      <c r="CZ11" s="13">
        <f t="shared" si="1"/>
        <v>0</v>
      </c>
      <c r="DA11" s="13">
        <f t="shared" si="12"/>
        <v>0</v>
      </c>
      <c r="DB11" s="13">
        <f t="shared" si="13"/>
        <v>0</v>
      </c>
      <c r="DC11" s="13">
        <f t="shared" si="14"/>
        <v>0</v>
      </c>
      <c r="DD11" s="13">
        <f t="shared" si="15"/>
        <v>0</v>
      </c>
      <c r="DE11" s="13">
        <f t="shared" si="2"/>
        <v>0</v>
      </c>
      <c r="DF11" s="13">
        <f t="shared" si="16"/>
        <v>0</v>
      </c>
      <c r="DG11" s="13">
        <f t="shared" si="17"/>
        <v>0</v>
      </c>
      <c r="DH11" s="13">
        <f t="shared" si="18"/>
        <v>0</v>
      </c>
      <c r="DI11" s="13">
        <f t="shared" si="19"/>
        <v>0</v>
      </c>
      <c r="DJ11" s="13">
        <f t="shared" si="20"/>
        <v>0</v>
      </c>
      <c r="DK11" s="13">
        <f t="shared" si="21"/>
        <v>0</v>
      </c>
      <c r="DL11" s="13">
        <f t="shared" si="3"/>
        <v>0</v>
      </c>
      <c r="DM11" s="13">
        <f t="shared" si="4"/>
        <v>0</v>
      </c>
      <c r="DN11" s="13">
        <f t="shared" si="5"/>
        <v>0</v>
      </c>
      <c r="DO11" s="13">
        <f t="shared" si="6"/>
        <v>0</v>
      </c>
      <c r="DP11" s="13">
        <f t="shared" si="7"/>
        <v>0</v>
      </c>
      <c r="DQ11" s="13">
        <f t="shared" si="22"/>
        <v>0</v>
      </c>
      <c r="DR11" s="13">
        <f t="shared" si="8"/>
        <v>0</v>
      </c>
    </row>
    <row r="12" spans="1:122" ht="18" customHeight="1" x14ac:dyDescent="0.2">
      <c r="A12" s="30" t="s">
        <v>60</v>
      </c>
      <c r="B12" s="8" t="s">
        <v>37</v>
      </c>
      <c r="D12" s="37" t="s">
        <v>93</v>
      </c>
      <c r="E12" s="10"/>
      <c r="F12" s="10"/>
      <c r="G12" s="10"/>
      <c r="H12" s="10"/>
      <c r="I12" s="10"/>
      <c r="J12" s="10"/>
      <c r="K12" s="10"/>
      <c r="L12" s="10"/>
      <c r="M12" s="10" t="s">
        <v>9</v>
      </c>
      <c r="N12" s="10"/>
      <c r="O12" s="10"/>
      <c r="P12" s="10" t="s">
        <v>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 t="s">
        <v>5</v>
      </c>
      <c r="AF12" s="10"/>
      <c r="AG12" s="10"/>
      <c r="AH12" s="10"/>
      <c r="AI12" s="10"/>
      <c r="AJ12" s="10" t="s">
        <v>9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 t="s">
        <v>9</v>
      </c>
      <c r="AW12" s="10"/>
      <c r="AX12" s="10"/>
      <c r="AY12" s="10"/>
      <c r="AZ12" s="10"/>
      <c r="BA12" s="10"/>
      <c r="BB12" s="10"/>
      <c r="BC12" s="10"/>
      <c r="BD12" s="10" t="s">
        <v>5</v>
      </c>
      <c r="BE12" s="10"/>
      <c r="BF12" s="10"/>
      <c r="BG12" s="10"/>
      <c r="BH12" s="10" t="s">
        <v>9</v>
      </c>
      <c r="BI12" s="10"/>
      <c r="BJ12" s="10"/>
      <c r="BK12" s="10"/>
      <c r="BL12" s="10"/>
      <c r="BM12" s="10"/>
      <c r="BN12" s="10"/>
      <c r="BO12" s="10"/>
      <c r="BP12" s="10"/>
      <c r="BQ12" s="10" t="s">
        <v>5</v>
      </c>
      <c r="BR12" s="10"/>
      <c r="BS12" s="10"/>
      <c r="BT12" s="10"/>
      <c r="BU12" s="10"/>
      <c r="BV12" s="10" t="s">
        <v>9</v>
      </c>
      <c r="BW12" s="10"/>
      <c r="BX12" s="10"/>
      <c r="BY12" s="10"/>
      <c r="BZ12" s="10"/>
      <c r="CA12" s="10"/>
      <c r="CB12" s="10"/>
      <c r="CC12" s="10"/>
      <c r="CD12" s="10"/>
      <c r="CE12" s="10" t="s">
        <v>5</v>
      </c>
      <c r="CF12" s="10"/>
      <c r="CG12" s="10"/>
      <c r="CH12" s="10"/>
      <c r="CI12" s="10" t="s">
        <v>9</v>
      </c>
      <c r="CJ12" s="10"/>
      <c r="CK12" s="10"/>
      <c r="CL12" s="10"/>
      <c r="CM12" s="10"/>
      <c r="CN12" s="10"/>
      <c r="CO12" s="10"/>
      <c r="CP12" s="10"/>
      <c r="CQ12" s="10"/>
      <c r="CR12" s="10" t="s">
        <v>5</v>
      </c>
      <c r="CS12" s="10"/>
      <c r="CT12" s="10"/>
      <c r="CU12" s="10"/>
      <c r="CV12" s="13">
        <f t="shared" ref="CV12:CV13" si="23">COUNTIF(E12:CU12,"РУС")</f>
        <v>6</v>
      </c>
      <c r="CW12" s="13">
        <f t="shared" ref="CW12:CW13" si="24">COUNTIF(E12:CU12,"МАТ")</f>
        <v>6</v>
      </c>
      <c r="CX12" s="13">
        <f t="shared" ref="CX12:CX13" si="25">COUNTIF(E12:CU12,"АЛГ")</f>
        <v>0</v>
      </c>
      <c r="CY12" s="13">
        <f t="shared" ref="CY12:CY13" si="26">COUNTIF(E12:CU12,"ГЕМ")</f>
        <v>0</v>
      </c>
      <c r="CZ12" s="13">
        <f t="shared" ref="CZ12:CZ13" si="27">COUNTIF(E12:CU12,"ВИС")</f>
        <v>0</v>
      </c>
      <c r="DA12" s="13">
        <f t="shared" ref="DA12:DA13" si="28">COUNTIF(E12:CU12,"БИО")</f>
        <v>0</v>
      </c>
      <c r="DB12" s="13">
        <f t="shared" ref="DB12:DB13" si="29">COUNTIF(E12:CU12,"ГЕО")</f>
        <v>0</v>
      </c>
      <c r="DC12" s="13">
        <f t="shared" ref="DC12:DC13" si="30">COUNTIF(E12:CU12,"ИНФ")</f>
        <v>0</v>
      </c>
      <c r="DD12" s="13">
        <f t="shared" ref="DD12:DD13" si="31">COUNTIF(E12:CU12,"ИСТ")</f>
        <v>0</v>
      </c>
      <c r="DE12" s="13">
        <f t="shared" ref="DE12:DE13" si="32">COUNTIF(E12:CU12,"ЛИТ")</f>
        <v>0</v>
      </c>
      <c r="DF12" s="13">
        <f t="shared" ref="DF12:DF13" si="33">COUNTIF(E12:CU12,"ОБЩ")</f>
        <v>0</v>
      </c>
      <c r="DG12" s="13">
        <f t="shared" ref="DG12:DG13" si="34">COUNTIF(E12:CU12,"ФИЗ")</f>
        <v>0</v>
      </c>
      <c r="DH12" s="13">
        <f t="shared" ref="DH12:DH13" si="35">COUNTIF(E12:CU12,"ХИМ")</f>
        <v>0</v>
      </c>
      <c r="DI12" s="13">
        <f t="shared" ref="DI12:DI13" si="36">COUNTIF(E12:CU12,"АНГ")</f>
        <v>0</v>
      </c>
      <c r="DJ12" s="13">
        <f t="shared" ref="DJ12:DJ13" si="37">COUNTIF(E12:CU12,"НЕМ")</f>
        <v>0</v>
      </c>
      <c r="DK12" s="13">
        <f t="shared" ref="DK12:DK13" si="38">COUNTIF(E12:CU12,"ФРА")</f>
        <v>0</v>
      </c>
      <c r="DL12" s="13">
        <f t="shared" ref="DL12:DL13" si="39">COUNTIF(E12:CU12,"ОКР")</f>
        <v>0</v>
      </c>
      <c r="DM12" s="13">
        <f t="shared" ref="DM12:DM13" si="40">COUNTIF(E12:CU12,"ИЗО")</f>
        <v>0</v>
      </c>
      <c r="DN12" s="13">
        <f t="shared" ref="DN12:DN13" si="41">COUNTIF(E12:CU12,"КУБ")</f>
        <v>0</v>
      </c>
      <c r="DO12" s="13">
        <f t="shared" ref="DO12:DO13" si="42">COUNTIF(E12:CU12,"МУЗ")</f>
        <v>0</v>
      </c>
      <c r="DP12" s="13">
        <f t="shared" ref="DP12:DP13" si="43">COUNTIF(E12:CU12,"ОБЗ")</f>
        <v>0</v>
      </c>
      <c r="DQ12" s="13">
        <f t="shared" ref="DQ12:DQ13" si="44">COUNTIF(E12:CU12,"ТЕХ")</f>
        <v>0</v>
      </c>
      <c r="DR12" s="13">
        <f t="shared" ref="DR12:DR13" si="45">COUNTIF(E12:CU12,"ФЗР")</f>
        <v>0</v>
      </c>
    </row>
    <row r="13" spans="1:122" ht="18" customHeight="1" x14ac:dyDescent="0.2">
      <c r="A13" s="30" t="s">
        <v>18</v>
      </c>
      <c r="B13" s="8" t="s">
        <v>18</v>
      </c>
      <c r="D13" s="37" t="s">
        <v>94</v>
      </c>
      <c r="E13" s="10"/>
      <c r="F13" s="10"/>
      <c r="G13" s="10"/>
      <c r="H13" s="10"/>
      <c r="I13" s="10"/>
      <c r="J13" s="10"/>
      <c r="K13" s="10"/>
      <c r="L13" s="10"/>
      <c r="M13" s="10" t="s">
        <v>9</v>
      </c>
      <c r="N13" s="10"/>
      <c r="O13" s="10"/>
      <c r="P13" s="10" t="s">
        <v>5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 t="s">
        <v>5</v>
      </c>
      <c r="AF13" s="10"/>
      <c r="AG13" s="10"/>
      <c r="AH13" s="10"/>
      <c r="AI13" s="10"/>
      <c r="AJ13" s="10" t="s">
        <v>9</v>
      </c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 t="s">
        <v>9</v>
      </c>
      <c r="AW13" s="10"/>
      <c r="AX13" s="10"/>
      <c r="AY13" s="10"/>
      <c r="AZ13" s="10"/>
      <c r="BA13" s="10"/>
      <c r="BB13" s="10"/>
      <c r="BC13" s="10"/>
      <c r="BD13" s="10" t="s">
        <v>5</v>
      </c>
      <c r="BE13" s="10"/>
      <c r="BF13" s="10"/>
      <c r="BG13" s="10"/>
      <c r="BH13" s="10" t="s">
        <v>9</v>
      </c>
      <c r="BI13" s="10"/>
      <c r="BJ13" s="10"/>
      <c r="BK13" s="10"/>
      <c r="BL13" s="10"/>
      <c r="BM13" s="10"/>
      <c r="BN13" s="10"/>
      <c r="BO13" s="10"/>
      <c r="BP13" s="10"/>
      <c r="BQ13" s="10" t="s">
        <v>5</v>
      </c>
      <c r="BR13" s="10"/>
      <c r="BS13" s="10"/>
      <c r="BT13" s="10"/>
      <c r="BU13" s="10"/>
      <c r="BV13" s="10" t="s">
        <v>9</v>
      </c>
      <c r="BW13" s="10"/>
      <c r="BX13" s="10"/>
      <c r="BY13" s="10"/>
      <c r="BZ13" s="10"/>
      <c r="CA13" s="10"/>
      <c r="CB13" s="10"/>
      <c r="CC13" s="10"/>
      <c r="CD13" s="10"/>
      <c r="CE13" s="10" t="s">
        <v>5</v>
      </c>
      <c r="CF13" s="10"/>
      <c r="CG13" s="10"/>
      <c r="CH13" s="10"/>
      <c r="CI13" s="10" t="s">
        <v>9</v>
      </c>
      <c r="CJ13" s="10"/>
      <c r="CK13" s="10"/>
      <c r="CL13" s="10"/>
      <c r="CM13" s="10"/>
      <c r="CN13" s="10"/>
      <c r="CO13" s="10"/>
      <c r="CP13" s="10"/>
      <c r="CQ13" s="10"/>
      <c r="CR13" s="10" t="s">
        <v>5</v>
      </c>
      <c r="CS13" s="10"/>
      <c r="CT13" s="10"/>
      <c r="CU13" s="10"/>
      <c r="CV13" s="13">
        <f t="shared" si="23"/>
        <v>6</v>
      </c>
      <c r="CW13" s="13">
        <f t="shared" si="24"/>
        <v>6</v>
      </c>
      <c r="CX13" s="13">
        <f t="shared" si="25"/>
        <v>0</v>
      </c>
      <c r="CY13" s="13">
        <f t="shared" si="26"/>
        <v>0</v>
      </c>
      <c r="CZ13" s="13">
        <f t="shared" si="27"/>
        <v>0</v>
      </c>
      <c r="DA13" s="13">
        <f t="shared" si="28"/>
        <v>0</v>
      </c>
      <c r="DB13" s="13">
        <f t="shared" si="29"/>
        <v>0</v>
      </c>
      <c r="DC13" s="13">
        <f t="shared" si="30"/>
        <v>0</v>
      </c>
      <c r="DD13" s="13">
        <f t="shared" si="31"/>
        <v>0</v>
      </c>
      <c r="DE13" s="13">
        <f t="shared" si="32"/>
        <v>0</v>
      </c>
      <c r="DF13" s="13">
        <f t="shared" si="33"/>
        <v>0</v>
      </c>
      <c r="DG13" s="13">
        <f t="shared" si="34"/>
        <v>0</v>
      </c>
      <c r="DH13" s="13">
        <f t="shared" si="35"/>
        <v>0</v>
      </c>
      <c r="DI13" s="13">
        <f t="shared" si="36"/>
        <v>0</v>
      </c>
      <c r="DJ13" s="13">
        <f t="shared" si="37"/>
        <v>0</v>
      </c>
      <c r="DK13" s="13">
        <f t="shared" si="38"/>
        <v>0</v>
      </c>
      <c r="DL13" s="13">
        <f t="shared" si="39"/>
        <v>0</v>
      </c>
      <c r="DM13" s="13">
        <f t="shared" si="40"/>
        <v>0</v>
      </c>
      <c r="DN13" s="13">
        <f t="shared" si="41"/>
        <v>0</v>
      </c>
      <c r="DO13" s="13">
        <f t="shared" si="42"/>
        <v>0</v>
      </c>
      <c r="DP13" s="13">
        <f t="shared" si="43"/>
        <v>0</v>
      </c>
      <c r="DQ13" s="13">
        <f t="shared" si="44"/>
        <v>0</v>
      </c>
      <c r="DR13" s="13">
        <f t="shared" si="45"/>
        <v>0</v>
      </c>
    </row>
    <row r="14" spans="1:122" ht="18" customHeight="1" x14ac:dyDescent="0.2">
      <c r="A14" s="30" t="s">
        <v>39</v>
      </c>
      <c r="B14" s="8" t="s">
        <v>40</v>
      </c>
      <c r="D14" s="37" t="s">
        <v>20</v>
      </c>
      <c r="E14" s="10"/>
      <c r="F14" s="10"/>
      <c r="G14" s="10"/>
      <c r="H14" s="10"/>
      <c r="I14" s="10"/>
      <c r="J14" s="10"/>
      <c r="K14" s="10"/>
      <c r="L14" s="10"/>
      <c r="M14" s="10" t="s">
        <v>9</v>
      </c>
      <c r="N14" s="10" t="s">
        <v>5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 t="s">
        <v>9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 t="s">
        <v>5</v>
      </c>
      <c r="AP14" s="10"/>
      <c r="AQ14" s="10"/>
      <c r="AR14" s="10" t="s">
        <v>9</v>
      </c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 t="s">
        <v>5</v>
      </c>
      <c r="BJ14" s="10"/>
      <c r="BK14" s="10"/>
      <c r="BL14" s="10"/>
      <c r="BM14" s="10"/>
      <c r="BN14" s="10" t="s">
        <v>9</v>
      </c>
      <c r="BO14" s="10"/>
      <c r="BP14" s="10"/>
      <c r="BQ14" s="10"/>
      <c r="BR14" s="10"/>
      <c r="BS14" s="10"/>
      <c r="BT14" s="10" t="s">
        <v>5</v>
      </c>
      <c r="BU14" s="10"/>
      <c r="BV14" s="10"/>
      <c r="BW14" s="10"/>
      <c r="BX14" s="10"/>
      <c r="BY14" s="10"/>
      <c r="BZ14" s="10"/>
      <c r="CA14" s="10" t="s">
        <v>9</v>
      </c>
      <c r="CB14" s="10"/>
      <c r="CC14" s="10"/>
      <c r="CD14" s="10"/>
      <c r="CE14" s="10"/>
      <c r="CF14" s="10" t="s">
        <v>5</v>
      </c>
      <c r="CG14" s="10"/>
      <c r="CH14" s="10"/>
      <c r="CI14" s="10"/>
      <c r="CJ14" s="10"/>
      <c r="CK14" s="10"/>
      <c r="CL14" s="10" t="s">
        <v>9</v>
      </c>
      <c r="CM14" s="10" t="s">
        <v>5</v>
      </c>
      <c r="CN14" s="10"/>
      <c r="CO14" s="10"/>
      <c r="CP14" s="10"/>
      <c r="CQ14" s="10"/>
      <c r="CR14" s="10"/>
      <c r="CS14" s="10"/>
      <c r="CT14" s="10"/>
      <c r="CU14" s="10"/>
      <c r="CV14" s="13">
        <f t="shared" si="9"/>
        <v>6</v>
      </c>
      <c r="CW14" s="13">
        <f t="shared" si="0"/>
        <v>6</v>
      </c>
      <c r="CX14" s="13">
        <f t="shared" si="10"/>
        <v>0</v>
      </c>
      <c r="CY14" s="13">
        <f t="shared" si="11"/>
        <v>0</v>
      </c>
      <c r="CZ14" s="13">
        <f t="shared" si="1"/>
        <v>0</v>
      </c>
      <c r="DA14" s="13">
        <f t="shared" si="12"/>
        <v>0</v>
      </c>
      <c r="DB14" s="13">
        <f t="shared" si="13"/>
        <v>0</v>
      </c>
      <c r="DC14" s="13">
        <f t="shared" si="14"/>
        <v>0</v>
      </c>
      <c r="DD14" s="13">
        <f t="shared" si="15"/>
        <v>0</v>
      </c>
      <c r="DE14" s="13">
        <f t="shared" si="2"/>
        <v>0</v>
      </c>
      <c r="DF14" s="13">
        <f t="shared" si="16"/>
        <v>0</v>
      </c>
      <c r="DG14" s="13">
        <f t="shared" si="17"/>
        <v>0</v>
      </c>
      <c r="DH14" s="13">
        <f t="shared" si="18"/>
        <v>0</v>
      </c>
      <c r="DI14" s="13">
        <f t="shared" si="19"/>
        <v>0</v>
      </c>
      <c r="DJ14" s="13">
        <f t="shared" si="20"/>
        <v>0</v>
      </c>
      <c r="DK14" s="13">
        <f t="shared" si="21"/>
        <v>0</v>
      </c>
      <c r="DL14" s="13">
        <f t="shared" si="3"/>
        <v>0</v>
      </c>
      <c r="DM14" s="13">
        <f t="shared" si="4"/>
        <v>0</v>
      </c>
      <c r="DN14" s="13">
        <f t="shared" si="5"/>
        <v>0</v>
      </c>
      <c r="DO14" s="13">
        <f t="shared" si="6"/>
        <v>0</v>
      </c>
      <c r="DP14" s="13">
        <f t="shared" si="7"/>
        <v>0</v>
      </c>
      <c r="DQ14" s="13">
        <f t="shared" si="22"/>
        <v>0</v>
      </c>
      <c r="DR14" s="13">
        <f t="shared" si="8"/>
        <v>0</v>
      </c>
    </row>
    <row r="15" spans="1:122" ht="18" customHeight="1" x14ac:dyDescent="0.25">
      <c r="A15" s="30" t="s">
        <v>25</v>
      </c>
      <c r="B15" s="8" t="s">
        <v>26</v>
      </c>
      <c r="C15" s="1" t="s">
        <v>19</v>
      </c>
      <c r="D15" s="37" t="s">
        <v>22</v>
      </c>
      <c r="E15" s="10"/>
      <c r="F15" s="10"/>
      <c r="G15" s="10"/>
      <c r="H15" s="10"/>
      <c r="I15" s="10"/>
      <c r="J15" s="10"/>
      <c r="K15" s="10"/>
      <c r="L15" s="10"/>
      <c r="M15" s="10" t="s">
        <v>9</v>
      </c>
      <c r="N15" s="10" t="s">
        <v>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 t="s">
        <v>9</v>
      </c>
      <c r="AF15" s="10"/>
      <c r="AG15" s="10"/>
      <c r="AH15" s="10"/>
      <c r="AI15" s="10"/>
      <c r="AJ15" s="10"/>
      <c r="AK15" s="10"/>
      <c r="AL15" s="10"/>
      <c r="AM15" s="10"/>
      <c r="AN15" s="10"/>
      <c r="AO15" s="10" t="s">
        <v>5</v>
      </c>
      <c r="AP15" s="10"/>
      <c r="AQ15" s="10"/>
      <c r="AR15" s="10" t="s">
        <v>9</v>
      </c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 t="s">
        <v>5</v>
      </c>
      <c r="BJ15" s="10"/>
      <c r="BK15" s="10"/>
      <c r="BL15" s="10"/>
      <c r="BM15" s="10"/>
      <c r="BN15" s="10" t="s">
        <v>9</v>
      </c>
      <c r="BO15" s="10"/>
      <c r="BP15" s="10"/>
      <c r="BQ15" s="10"/>
      <c r="BR15" s="10"/>
      <c r="BS15" s="10"/>
      <c r="BT15" s="10" t="s">
        <v>5</v>
      </c>
      <c r="BU15" s="10"/>
      <c r="BV15" s="10"/>
      <c r="BW15" s="10"/>
      <c r="BX15" s="10"/>
      <c r="BY15" s="10"/>
      <c r="BZ15" s="10"/>
      <c r="CA15" s="10" t="s">
        <v>9</v>
      </c>
      <c r="CB15" s="10"/>
      <c r="CC15" s="10"/>
      <c r="CD15" s="10"/>
      <c r="CE15" s="10"/>
      <c r="CF15" s="10" t="s">
        <v>5</v>
      </c>
      <c r="CG15" s="10"/>
      <c r="CH15" s="10"/>
      <c r="CI15" s="10"/>
      <c r="CJ15" s="10"/>
      <c r="CK15" s="10"/>
      <c r="CL15" s="10" t="s">
        <v>9</v>
      </c>
      <c r="CM15" s="10" t="s">
        <v>5</v>
      </c>
      <c r="CN15" s="10"/>
      <c r="CO15" s="10"/>
      <c r="CP15" s="10"/>
      <c r="CQ15" s="10"/>
      <c r="CR15" s="10"/>
      <c r="CS15" s="10"/>
      <c r="CT15" s="10"/>
      <c r="CU15" s="10"/>
      <c r="CV15" s="13">
        <f t="shared" si="9"/>
        <v>6</v>
      </c>
      <c r="CW15" s="13">
        <f t="shared" si="0"/>
        <v>6</v>
      </c>
      <c r="CX15" s="13">
        <f t="shared" si="10"/>
        <v>0</v>
      </c>
      <c r="CY15" s="13">
        <f t="shared" si="11"/>
        <v>0</v>
      </c>
      <c r="CZ15" s="13">
        <f t="shared" si="1"/>
        <v>0</v>
      </c>
      <c r="DA15" s="13">
        <f t="shared" si="12"/>
        <v>0</v>
      </c>
      <c r="DB15" s="13">
        <f t="shared" si="13"/>
        <v>0</v>
      </c>
      <c r="DC15" s="13">
        <f t="shared" si="14"/>
        <v>0</v>
      </c>
      <c r="DD15" s="13">
        <f t="shared" si="15"/>
        <v>0</v>
      </c>
      <c r="DE15" s="13">
        <f t="shared" si="2"/>
        <v>0</v>
      </c>
      <c r="DF15" s="13">
        <f t="shared" si="16"/>
        <v>0</v>
      </c>
      <c r="DG15" s="13">
        <f t="shared" si="17"/>
        <v>0</v>
      </c>
      <c r="DH15" s="13">
        <f t="shared" si="18"/>
        <v>0</v>
      </c>
      <c r="DI15" s="13">
        <f t="shared" si="19"/>
        <v>0</v>
      </c>
      <c r="DJ15" s="13">
        <f t="shared" si="20"/>
        <v>0</v>
      </c>
      <c r="DK15" s="13">
        <f t="shared" si="21"/>
        <v>0</v>
      </c>
      <c r="DL15" s="13">
        <f t="shared" si="3"/>
        <v>0</v>
      </c>
      <c r="DM15" s="13">
        <f t="shared" si="4"/>
        <v>0</v>
      </c>
      <c r="DN15" s="13">
        <f t="shared" si="5"/>
        <v>0</v>
      </c>
      <c r="DO15" s="13">
        <f t="shared" si="6"/>
        <v>0</v>
      </c>
      <c r="DP15" s="13">
        <f t="shared" si="7"/>
        <v>0</v>
      </c>
      <c r="DQ15" s="13">
        <f t="shared" si="22"/>
        <v>0</v>
      </c>
      <c r="DR15" s="13">
        <f t="shared" si="8"/>
        <v>0</v>
      </c>
    </row>
    <row r="16" spans="1:122" ht="18" customHeight="1" x14ac:dyDescent="0.25">
      <c r="A16" s="30" t="s">
        <v>68</v>
      </c>
      <c r="B16" s="8" t="s">
        <v>69</v>
      </c>
      <c r="C16" s="1"/>
      <c r="D16" s="37" t="s">
        <v>24</v>
      </c>
      <c r="E16" s="10"/>
      <c r="F16" s="10"/>
      <c r="G16" s="10"/>
      <c r="H16" s="10"/>
      <c r="I16" s="10"/>
      <c r="J16" s="10"/>
      <c r="K16" s="10"/>
      <c r="L16" s="10"/>
      <c r="M16" s="10" t="s">
        <v>9</v>
      </c>
      <c r="N16" s="10" t="s">
        <v>5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 t="s">
        <v>9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 t="s">
        <v>5</v>
      </c>
      <c r="AP16" s="10"/>
      <c r="AQ16" s="10"/>
      <c r="AR16" s="10" t="s">
        <v>9</v>
      </c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 t="s">
        <v>5</v>
      </c>
      <c r="BJ16" s="10"/>
      <c r="BK16" s="10"/>
      <c r="BL16" s="10"/>
      <c r="BM16" s="10"/>
      <c r="BN16" s="10" t="s">
        <v>9</v>
      </c>
      <c r="BO16" s="10"/>
      <c r="BP16" s="10"/>
      <c r="BQ16" s="10"/>
      <c r="BR16" s="10"/>
      <c r="BS16" s="10"/>
      <c r="BT16" s="10" t="s">
        <v>5</v>
      </c>
      <c r="BU16" s="10"/>
      <c r="BV16" s="10"/>
      <c r="BW16" s="10"/>
      <c r="BX16" s="10"/>
      <c r="BY16" s="10"/>
      <c r="BZ16" s="10"/>
      <c r="CA16" s="10" t="s">
        <v>9</v>
      </c>
      <c r="CB16" s="10"/>
      <c r="CC16" s="10"/>
      <c r="CD16" s="10"/>
      <c r="CE16" s="10"/>
      <c r="CF16" s="10" t="s">
        <v>5</v>
      </c>
      <c r="CG16" s="10"/>
      <c r="CH16" s="10"/>
      <c r="CI16" s="10"/>
      <c r="CJ16" s="10"/>
      <c r="CK16" s="10"/>
      <c r="CL16" s="10" t="s">
        <v>9</v>
      </c>
      <c r="CM16" s="10" t="s">
        <v>5</v>
      </c>
      <c r="CN16" s="10"/>
      <c r="CO16" s="10"/>
      <c r="CP16" s="10"/>
      <c r="CQ16" s="10"/>
      <c r="CR16" s="10"/>
      <c r="CS16" s="10"/>
      <c r="CT16" s="10"/>
      <c r="CU16" s="10"/>
      <c r="CV16" s="13">
        <f t="shared" si="9"/>
        <v>6</v>
      </c>
      <c r="CW16" s="13">
        <f t="shared" si="0"/>
        <v>6</v>
      </c>
      <c r="CX16" s="13">
        <f t="shared" si="10"/>
        <v>0</v>
      </c>
      <c r="CY16" s="13">
        <f t="shared" si="11"/>
        <v>0</v>
      </c>
      <c r="CZ16" s="13">
        <f t="shared" si="1"/>
        <v>0</v>
      </c>
      <c r="DA16" s="13">
        <f t="shared" si="12"/>
        <v>0</v>
      </c>
      <c r="DB16" s="13">
        <f t="shared" si="13"/>
        <v>0</v>
      </c>
      <c r="DC16" s="13">
        <f t="shared" si="14"/>
        <v>0</v>
      </c>
      <c r="DD16" s="13">
        <f t="shared" si="15"/>
        <v>0</v>
      </c>
      <c r="DE16" s="13">
        <f t="shared" si="2"/>
        <v>0</v>
      </c>
      <c r="DF16" s="13">
        <f t="shared" si="16"/>
        <v>0</v>
      </c>
      <c r="DG16" s="13">
        <f t="shared" si="17"/>
        <v>0</v>
      </c>
      <c r="DH16" s="13">
        <f t="shared" si="18"/>
        <v>0</v>
      </c>
      <c r="DI16" s="13">
        <f t="shared" si="19"/>
        <v>0</v>
      </c>
      <c r="DJ16" s="13">
        <f t="shared" si="20"/>
        <v>0</v>
      </c>
      <c r="DK16" s="13">
        <f t="shared" si="21"/>
        <v>0</v>
      </c>
      <c r="DL16" s="13">
        <f t="shared" si="3"/>
        <v>0</v>
      </c>
      <c r="DM16" s="13">
        <f t="shared" si="4"/>
        <v>0</v>
      </c>
      <c r="DN16" s="13">
        <f t="shared" si="5"/>
        <v>0</v>
      </c>
      <c r="DO16" s="13">
        <f t="shared" si="6"/>
        <v>0</v>
      </c>
      <c r="DP16" s="13">
        <f t="shared" si="7"/>
        <v>0</v>
      </c>
      <c r="DQ16" s="13">
        <f t="shared" si="22"/>
        <v>0</v>
      </c>
      <c r="DR16" s="13">
        <f t="shared" si="8"/>
        <v>0</v>
      </c>
    </row>
    <row r="17" spans="1:122" ht="18" customHeight="1" x14ac:dyDescent="0.2">
      <c r="A17" s="30" t="s">
        <v>6</v>
      </c>
      <c r="B17" s="8" t="s">
        <v>7</v>
      </c>
      <c r="D17" s="37" t="s">
        <v>74</v>
      </c>
      <c r="E17" s="10"/>
      <c r="F17" s="10"/>
      <c r="G17" s="10"/>
      <c r="H17" s="10"/>
      <c r="I17" s="10"/>
      <c r="J17" s="10"/>
      <c r="K17" s="10"/>
      <c r="L17" s="10"/>
      <c r="M17" s="10" t="s">
        <v>9</v>
      </c>
      <c r="N17" s="10" t="s">
        <v>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 t="s">
        <v>5</v>
      </c>
      <c r="AF17" s="10"/>
      <c r="AG17" s="10"/>
      <c r="AH17" s="10"/>
      <c r="AI17" s="10"/>
      <c r="AJ17" s="10" t="s">
        <v>9</v>
      </c>
      <c r="AK17" s="10"/>
      <c r="AL17" s="10"/>
      <c r="AM17" s="10"/>
      <c r="AN17" s="10"/>
      <c r="AO17" s="10" t="s">
        <v>5</v>
      </c>
      <c r="AP17" s="10"/>
      <c r="AQ17" s="10"/>
      <c r="AR17" s="10" t="s">
        <v>9</v>
      </c>
      <c r="AS17" s="10"/>
      <c r="AT17" s="10"/>
      <c r="AU17" s="10"/>
      <c r="AV17" s="10" t="s">
        <v>9</v>
      </c>
      <c r="AW17" s="10"/>
      <c r="AX17" s="10"/>
      <c r="AY17" s="10"/>
      <c r="AZ17" s="10"/>
      <c r="BA17" s="10"/>
      <c r="BB17" s="10" t="s">
        <v>5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 t="s">
        <v>5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 t="s">
        <v>9</v>
      </c>
      <c r="CB17" s="10"/>
      <c r="CC17" s="10"/>
      <c r="CD17" s="10"/>
      <c r="CE17" s="10"/>
      <c r="CF17" s="10" t="s">
        <v>5</v>
      </c>
      <c r="CG17" s="10"/>
      <c r="CH17" s="10"/>
      <c r="CI17" s="10"/>
      <c r="CJ17" s="10"/>
      <c r="CK17" s="10"/>
      <c r="CL17" s="10" t="s">
        <v>9</v>
      </c>
      <c r="CM17" s="10"/>
      <c r="CN17" s="10"/>
      <c r="CO17" s="10"/>
      <c r="CP17" s="10"/>
      <c r="CQ17" s="10"/>
      <c r="CR17" s="10"/>
      <c r="CS17" s="10"/>
      <c r="CT17" s="10"/>
      <c r="CU17" s="10"/>
      <c r="CV17" s="13">
        <f t="shared" si="9"/>
        <v>6</v>
      </c>
      <c r="CW17" s="13">
        <f t="shared" si="0"/>
        <v>6</v>
      </c>
      <c r="CX17" s="13">
        <f t="shared" si="10"/>
        <v>0</v>
      </c>
      <c r="CY17" s="13">
        <f t="shared" si="11"/>
        <v>0</v>
      </c>
      <c r="CZ17" s="13">
        <f t="shared" si="1"/>
        <v>0</v>
      </c>
      <c r="DA17" s="13">
        <f t="shared" si="12"/>
        <v>0</v>
      </c>
      <c r="DB17" s="13">
        <f t="shared" si="13"/>
        <v>0</v>
      </c>
      <c r="DC17" s="13">
        <f t="shared" si="14"/>
        <v>0</v>
      </c>
      <c r="DD17" s="13">
        <f t="shared" si="15"/>
        <v>0</v>
      </c>
      <c r="DE17" s="13">
        <f t="shared" si="2"/>
        <v>0</v>
      </c>
      <c r="DF17" s="13">
        <f t="shared" si="16"/>
        <v>0</v>
      </c>
      <c r="DG17" s="13">
        <f t="shared" si="17"/>
        <v>0</v>
      </c>
      <c r="DH17" s="13">
        <f t="shared" si="18"/>
        <v>0</v>
      </c>
      <c r="DI17" s="13">
        <f t="shared" si="19"/>
        <v>0</v>
      </c>
      <c r="DJ17" s="13">
        <f t="shared" si="20"/>
        <v>0</v>
      </c>
      <c r="DK17" s="13">
        <f t="shared" si="21"/>
        <v>0</v>
      </c>
      <c r="DL17" s="13">
        <f t="shared" si="3"/>
        <v>0</v>
      </c>
      <c r="DM17" s="13">
        <f t="shared" si="4"/>
        <v>0</v>
      </c>
      <c r="DN17" s="13">
        <f t="shared" si="5"/>
        <v>0</v>
      </c>
      <c r="DO17" s="13">
        <f t="shared" si="6"/>
        <v>0</v>
      </c>
      <c r="DP17" s="13">
        <f t="shared" si="7"/>
        <v>0</v>
      </c>
      <c r="DQ17" s="13">
        <f t="shared" si="22"/>
        <v>0</v>
      </c>
      <c r="DR17" s="13">
        <f t="shared" si="8"/>
        <v>0</v>
      </c>
    </row>
    <row r="18" spans="1:122" ht="18" customHeight="1" x14ac:dyDescent="0.2">
      <c r="A18" s="30" t="s">
        <v>16</v>
      </c>
      <c r="B18" s="8" t="s">
        <v>9</v>
      </c>
      <c r="D18" s="37" t="s">
        <v>95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 t="s">
        <v>5</v>
      </c>
      <c r="Q18" s="10"/>
      <c r="R18" s="10"/>
      <c r="S18" s="10"/>
      <c r="T18" s="10"/>
      <c r="U18" s="10"/>
      <c r="V18" s="10"/>
      <c r="W18" s="10" t="s">
        <v>9</v>
      </c>
      <c r="X18" s="10"/>
      <c r="Y18" s="10"/>
      <c r="Z18" s="10"/>
      <c r="AA18" s="10"/>
      <c r="AB18" s="10"/>
      <c r="AC18" s="10"/>
      <c r="AD18" s="10"/>
      <c r="AE18" s="10" t="s">
        <v>5</v>
      </c>
      <c r="AF18" s="10"/>
      <c r="AG18" s="10"/>
      <c r="AH18" s="10"/>
      <c r="AI18" s="10"/>
      <c r="AJ18" s="10" t="s">
        <v>9</v>
      </c>
      <c r="AK18" s="10"/>
      <c r="AL18" s="10"/>
      <c r="AM18" s="10"/>
      <c r="AN18" s="10"/>
      <c r="AO18" s="10" t="s">
        <v>5</v>
      </c>
      <c r="AP18" s="10"/>
      <c r="AQ18" s="10"/>
      <c r="AR18" s="10"/>
      <c r="AS18" s="10"/>
      <c r="AT18" s="10"/>
      <c r="AU18" s="10"/>
      <c r="AV18" s="10" t="s">
        <v>9</v>
      </c>
      <c r="AW18" s="10"/>
      <c r="AX18" s="10"/>
      <c r="AY18" s="10"/>
      <c r="AZ18" s="10"/>
      <c r="BA18" s="10"/>
      <c r="BB18" s="10" t="s">
        <v>5</v>
      </c>
      <c r="BC18" s="10"/>
      <c r="BD18" s="10"/>
      <c r="BE18" s="10"/>
      <c r="BF18" s="10"/>
      <c r="BG18" s="10" t="s">
        <v>9</v>
      </c>
      <c r="BH18" s="10"/>
      <c r="BI18" s="10"/>
      <c r="BJ18" s="10"/>
      <c r="BK18" s="10"/>
      <c r="BL18" s="10"/>
      <c r="BM18" s="10"/>
      <c r="BN18" s="10" t="s">
        <v>5</v>
      </c>
      <c r="BO18" s="10"/>
      <c r="BP18" s="10"/>
      <c r="BQ18" s="10"/>
      <c r="BR18" s="10"/>
      <c r="BS18" s="10" t="s">
        <v>9</v>
      </c>
      <c r="BT18" s="10"/>
      <c r="BU18" s="10"/>
      <c r="BV18" s="10"/>
      <c r="BW18" s="10"/>
      <c r="BX18" s="10"/>
      <c r="BY18" s="10"/>
      <c r="BZ18" s="10"/>
      <c r="CA18" s="10"/>
      <c r="CB18" s="10"/>
      <c r="CC18" s="10" t="s">
        <v>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 t="s">
        <v>9</v>
      </c>
      <c r="CO18" s="10"/>
      <c r="CP18" s="10"/>
      <c r="CQ18" s="10"/>
      <c r="CR18" s="10"/>
      <c r="CS18" s="10"/>
      <c r="CT18" s="10"/>
      <c r="CU18" s="10"/>
      <c r="CV18" s="13">
        <f t="shared" ref="CV18:CV19" si="46">COUNTIF(E18:CU18,"РУС")</f>
        <v>6</v>
      </c>
      <c r="CW18" s="13">
        <f t="shared" ref="CW18:CW19" si="47">COUNTIF(E18:CU18,"МАТ")</f>
        <v>6</v>
      </c>
      <c r="CX18" s="13">
        <f t="shared" ref="CX18:CX19" si="48">COUNTIF(E18:CU18,"АЛГ")</f>
        <v>0</v>
      </c>
      <c r="CY18" s="13">
        <f t="shared" ref="CY18:CY19" si="49">COUNTIF(E18:CU18,"ГЕМ")</f>
        <v>0</v>
      </c>
      <c r="CZ18" s="13">
        <f t="shared" ref="CZ18:CZ19" si="50">COUNTIF(E18:CU18,"ВИС")</f>
        <v>0</v>
      </c>
      <c r="DA18" s="13">
        <f t="shared" ref="DA18:DA19" si="51">COUNTIF(E18:CU18,"БИО")</f>
        <v>0</v>
      </c>
      <c r="DB18" s="13">
        <f t="shared" ref="DB18:DB19" si="52">COUNTIF(E18:CU18,"ГЕО")</f>
        <v>0</v>
      </c>
      <c r="DC18" s="13">
        <f t="shared" ref="DC18:DC19" si="53">COUNTIF(E18:CU18,"ИНФ")</f>
        <v>0</v>
      </c>
      <c r="DD18" s="13">
        <f t="shared" ref="DD18:DD19" si="54">COUNTIF(E18:CU18,"ИСТ")</f>
        <v>0</v>
      </c>
      <c r="DE18" s="13">
        <f t="shared" ref="DE18:DE19" si="55">COUNTIF(E18:CU18,"ЛИТ")</f>
        <v>0</v>
      </c>
      <c r="DF18" s="13">
        <f t="shared" ref="DF18:DF19" si="56">COUNTIF(E18:CU18,"ОБЩ")</f>
        <v>0</v>
      </c>
      <c r="DG18" s="13">
        <f t="shared" ref="DG18:DG19" si="57">COUNTIF(E18:CU18,"ФИЗ")</f>
        <v>0</v>
      </c>
      <c r="DH18" s="13">
        <f t="shared" ref="DH18:DH19" si="58">COUNTIF(E18:CU18,"ХИМ")</f>
        <v>0</v>
      </c>
      <c r="DI18" s="13">
        <f t="shared" ref="DI18:DI19" si="59">COUNTIF(E18:CU18,"АНГ")</f>
        <v>0</v>
      </c>
      <c r="DJ18" s="13">
        <f t="shared" ref="DJ18:DJ19" si="60">COUNTIF(E18:CU18,"НЕМ")</f>
        <v>0</v>
      </c>
      <c r="DK18" s="13">
        <f t="shared" ref="DK18:DK19" si="61">COUNTIF(E18:CU18,"ФРА")</f>
        <v>0</v>
      </c>
      <c r="DL18" s="13">
        <f t="shared" ref="DL18:DL19" si="62">COUNTIF(E18:CU18,"ОКР")</f>
        <v>0</v>
      </c>
      <c r="DM18" s="13">
        <f t="shared" ref="DM18:DM19" si="63">COUNTIF(E18:CU18,"ИЗО")</f>
        <v>0</v>
      </c>
      <c r="DN18" s="13">
        <f t="shared" ref="DN18:DN19" si="64">COUNTIF(E18:CU18,"КУБ")</f>
        <v>0</v>
      </c>
      <c r="DO18" s="13">
        <f t="shared" ref="DO18:DO19" si="65">COUNTIF(E18:CU18,"МУЗ")</f>
        <v>0</v>
      </c>
      <c r="DP18" s="13">
        <f t="shared" ref="DP18:DP19" si="66">COUNTIF(E18:CU18,"ОБЗ")</f>
        <v>0</v>
      </c>
      <c r="DQ18" s="13">
        <f t="shared" ref="DQ18:DQ19" si="67">COUNTIF(E18:CU18,"ТЕХ")</f>
        <v>0</v>
      </c>
      <c r="DR18" s="13">
        <f t="shared" ref="DR18:DR19" si="68">COUNTIF(E18:CU18,"ФЗР")</f>
        <v>0</v>
      </c>
    </row>
    <row r="19" spans="1:122" ht="18" customHeight="1" x14ac:dyDescent="0.2">
      <c r="A19" s="30" t="s">
        <v>61</v>
      </c>
      <c r="B19" s="8" t="s">
        <v>23</v>
      </c>
      <c r="D19" s="37" t="s">
        <v>96</v>
      </c>
      <c r="E19" s="10"/>
      <c r="F19" s="10"/>
      <c r="G19" s="10"/>
      <c r="H19" s="10"/>
      <c r="I19" s="10"/>
      <c r="J19" s="10"/>
      <c r="K19" s="10"/>
      <c r="L19" s="10"/>
      <c r="M19" s="10"/>
      <c r="N19" s="10" t="s">
        <v>5</v>
      </c>
      <c r="O19" s="10"/>
      <c r="P19" s="10"/>
      <c r="Q19" s="10"/>
      <c r="R19" s="10"/>
      <c r="S19" s="10"/>
      <c r="T19" s="10"/>
      <c r="U19" s="10"/>
      <c r="V19" s="10"/>
      <c r="W19" s="10" t="s">
        <v>9</v>
      </c>
      <c r="X19" s="10"/>
      <c r="Y19" s="10"/>
      <c r="Z19" s="10"/>
      <c r="AA19" s="10"/>
      <c r="AB19" s="10"/>
      <c r="AC19" s="10"/>
      <c r="AD19" s="10"/>
      <c r="AE19" s="10" t="s">
        <v>5</v>
      </c>
      <c r="AF19" s="10"/>
      <c r="AG19" s="10"/>
      <c r="AH19" s="10"/>
      <c r="AI19" s="10"/>
      <c r="AJ19" s="10" t="s">
        <v>9</v>
      </c>
      <c r="AK19" s="10"/>
      <c r="AL19" s="10"/>
      <c r="AM19" s="10"/>
      <c r="AN19" s="10"/>
      <c r="AO19" s="10" t="s">
        <v>5</v>
      </c>
      <c r="AP19" s="10"/>
      <c r="AQ19" s="10"/>
      <c r="AR19" s="10"/>
      <c r="AS19" s="10"/>
      <c r="AT19" s="10"/>
      <c r="AU19" s="10"/>
      <c r="AV19" s="10" t="s">
        <v>9</v>
      </c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 t="s">
        <v>5</v>
      </c>
      <c r="BO19" s="10"/>
      <c r="BP19" s="10"/>
      <c r="BQ19" s="10"/>
      <c r="BR19" s="10"/>
      <c r="BS19" s="10" t="s">
        <v>9</v>
      </c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 t="s">
        <v>5</v>
      </c>
      <c r="CG19" s="10"/>
      <c r="CH19" s="10"/>
      <c r="CI19" s="10"/>
      <c r="CJ19" s="10"/>
      <c r="CK19" s="10"/>
      <c r="CL19" s="10"/>
      <c r="CM19" s="10"/>
      <c r="CN19" s="10" t="s">
        <v>9</v>
      </c>
      <c r="CO19" s="10"/>
      <c r="CP19" s="10"/>
      <c r="CQ19" s="10"/>
      <c r="CR19" s="10"/>
      <c r="CS19" s="10"/>
      <c r="CT19" s="10"/>
      <c r="CU19" s="10"/>
      <c r="CV19" s="13">
        <f t="shared" si="46"/>
        <v>5</v>
      </c>
      <c r="CW19" s="13">
        <f t="shared" si="47"/>
        <v>5</v>
      </c>
      <c r="CX19" s="13">
        <f t="shared" si="48"/>
        <v>0</v>
      </c>
      <c r="CY19" s="13">
        <f t="shared" si="49"/>
        <v>0</v>
      </c>
      <c r="CZ19" s="13">
        <f t="shared" si="50"/>
        <v>0</v>
      </c>
      <c r="DA19" s="13">
        <f t="shared" si="51"/>
        <v>0</v>
      </c>
      <c r="DB19" s="13">
        <f t="shared" si="52"/>
        <v>0</v>
      </c>
      <c r="DC19" s="13">
        <f t="shared" si="53"/>
        <v>0</v>
      </c>
      <c r="DD19" s="13">
        <f t="shared" si="54"/>
        <v>0</v>
      </c>
      <c r="DE19" s="13">
        <f t="shared" si="55"/>
        <v>0</v>
      </c>
      <c r="DF19" s="13">
        <f t="shared" si="56"/>
        <v>0</v>
      </c>
      <c r="DG19" s="13">
        <f t="shared" si="57"/>
        <v>0</v>
      </c>
      <c r="DH19" s="13">
        <f t="shared" si="58"/>
        <v>0</v>
      </c>
      <c r="DI19" s="13">
        <f t="shared" si="59"/>
        <v>0</v>
      </c>
      <c r="DJ19" s="13">
        <f t="shared" si="60"/>
        <v>0</v>
      </c>
      <c r="DK19" s="13">
        <f t="shared" si="61"/>
        <v>0</v>
      </c>
      <c r="DL19" s="13">
        <f t="shared" si="62"/>
        <v>0</v>
      </c>
      <c r="DM19" s="13">
        <f t="shared" si="63"/>
        <v>0</v>
      </c>
      <c r="DN19" s="13">
        <f t="shared" si="64"/>
        <v>0</v>
      </c>
      <c r="DO19" s="13">
        <f t="shared" si="65"/>
        <v>0</v>
      </c>
      <c r="DP19" s="13">
        <f t="shared" si="66"/>
        <v>0</v>
      </c>
      <c r="DQ19" s="13">
        <f t="shared" si="67"/>
        <v>0</v>
      </c>
      <c r="DR19" s="13">
        <f t="shared" si="68"/>
        <v>0</v>
      </c>
    </row>
    <row r="20" spans="1:122" ht="18" customHeight="1" x14ac:dyDescent="0.2">
      <c r="A20" s="30" t="s">
        <v>62</v>
      </c>
      <c r="B20" s="8" t="s">
        <v>63</v>
      </c>
      <c r="D20" s="37" t="s">
        <v>27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 t="s">
        <v>5</v>
      </c>
      <c r="P20" s="10"/>
      <c r="Q20" s="10"/>
      <c r="R20" s="10"/>
      <c r="S20" s="10"/>
      <c r="T20" s="10"/>
      <c r="U20" s="10"/>
      <c r="V20" s="10"/>
      <c r="W20" s="10" t="s">
        <v>9</v>
      </c>
      <c r="X20" s="10"/>
      <c r="Y20" s="10"/>
      <c r="Z20" s="10"/>
      <c r="AA20" s="10" t="s">
        <v>5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 t="s">
        <v>9</v>
      </c>
      <c r="AM20" s="10"/>
      <c r="AN20" s="10"/>
      <c r="AO20" s="10"/>
      <c r="AP20" s="10" t="s">
        <v>5</v>
      </c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 t="s">
        <v>9</v>
      </c>
      <c r="BG20" s="10"/>
      <c r="BH20" s="10"/>
      <c r="BI20" s="10"/>
      <c r="BJ20" s="10"/>
      <c r="BK20" s="10"/>
      <c r="BL20" s="10"/>
      <c r="BM20" s="10" t="s">
        <v>5</v>
      </c>
      <c r="BN20" s="10"/>
      <c r="BO20" s="10"/>
      <c r="BP20" s="10"/>
      <c r="BQ20" s="10"/>
      <c r="BR20" s="10"/>
      <c r="BS20" s="10"/>
      <c r="BT20" s="10"/>
      <c r="BU20" s="10"/>
      <c r="BV20" s="10" t="s">
        <v>9</v>
      </c>
      <c r="BW20" s="10"/>
      <c r="BX20" s="10"/>
      <c r="BY20" s="10"/>
      <c r="BZ20" s="10"/>
      <c r="CA20" s="10"/>
      <c r="CB20" s="10"/>
      <c r="CC20" s="10"/>
      <c r="CD20" s="10"/>
      <c r="CE20" s="10"/>
      <c r="CF20" s="10" t="s">
        <v>9</v>
      </c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 t="s">
        <v>5</v>
      </c>
      <c r="CR20" s="10"/>
      <c r="CS20" s="10"/>
      <c r="CT20" s="10"/>
      <c r="CU20" s="10"/>
      <c r="CV20" s="13">
        <f t="shared" si="9"/>
        <v>5</v>
      </c>
      <c r="CW20" s="13">
        <f t="shared" si="0"/>
        <v>5</v>
      </c>
      <c r="CX20" s="13">
        <f t="shared" si="10"/>
        <v>0</v>
      </c>
      <c r="CY20" s="13">
        <f t="shared" si="11"/>
        <v>0</v>
      </c>
      <c r="CZ20" s="13">
        <f t="shared" si="1"/>
        <v>0</v>
      </c>
      <c r="DA20" s="13">
        <f t="shared" si="12"/>
        <v>0</v>
      </c>
      <c r="DB20" s="13">
        <f t="shared" si="13"/>
        <v>0</v>
      </c>
      <c r="DC20" s="13">
        <f t="shared" si="14"/>
        <v>0</v>
      </c>
      <c r="DD20" s="13">
        <f t="shared" si="15"/>
        <v>0</v>
      </c>
      <c r="DE20" s="13">
        <f t="shared" si="2"/>
        <v>0</v>
      </c>
      <c r="DF20" s="13">
        <f t="shared" si="16"/>
        <v>0</v>
      </c>
      <c r="DG20" s="13">
        <f t="shared" si="17"/>
        <v>0</v>
      </c>
      <c r="DH20" s="13">
        <f t="shared" si="18"/>
        <v>0</v>
      </c>
      <c r="DI20" s="13">
        <f t="shared" si="19"/>
        <v>0</v>
      </c>
      <c r="DJ20" s="13">
        <f t="shared" si="20"/>
        <v>0</v>
      </c>
      <c r="DK20" s="13">
        <f t="shared" si="21"/>
        <v>0</v>
      </c>
      <c r="DL20" s="13">
        <f t="shared" si="3"/>
        <v>0</v>
      </c>
      <c r="DM20" s="13">
        <f t="shared" si="4"/>
        <v>0</v>
      </c>
      <c r="DN20" s="13">
        <f t="shared" si="5"/>
        <v>0</v>
      </c>
      <c r="DO20" s="13">
        <f t="shared" si="6"/>
        <v>0</v>
      </c>
      <c r="DP20" s="13">
        <f t="shared" si="7"/>
        <v>0</v>
      </c>
      <c r="DQ20" s="13">
        <f t="shared" si="22"/>
        <v>0</v>
      </c>
      <c r="DR20" s="13">
        <f t="shared" si="8"/>
        <v>0</v>
      </c>
    </row>
    <row r="21" spans="1:122" ht="18" customHeight="1" x14ac:dyDescent="0.25">
      <c r="A21" s="30" t="s">
        <v>81</v>
      </c>
      <c r="B21" s="8" t="s">
        <v>84</v>
      </c>
      <c r="C21" s="1"/>
      <c r="D21" s="37" t="s">
        <v>30</v>
      </c>
      <c r="E21" s="10"/>
      <c r="F21" s="10"/>
      <c r="G21" s="10"/>
      <c r="H21" s="10"/>
      <c r="I21" s="10"/>
      <c r="J21" s="10"/>
      <c r="K21" s="10"/>
      <c r="L21" s="10"/>
      <c r="M21" s="10"/>
      <c r="N21" s="10" t="s">
        <v>5</v>
      </c>
      <c r="O21" s="10"/>
      <c r="P21" s="10"/>
      <c r="Q21" s="10" t="s">
        <v>9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s">
        <v>9</v>
      </c>
      <c r="AC21" s="10"/>
      <c r="AD21" s="10"/>
      <c r="AE21" s="10"/>
      <c r="AF21" s="10"/>
      <c r="AG21" s="10"/>
      <c r="AH21" s="10"/>
      <c r="AI21" s="10"/>
      <c r="AJ21" s="10" t="s">
        <v>5</v>
      </c>
      <c r="AK21" s="10"/>
      <c r="AL21" s="10"/>
      <c r="AM21" s="10" t="s">
        <v>9</v>
      </c>
      <c r="AN21" s="10"/>
      <c r="AO21" s="10"/>
      <c r="AP21" s="10"/>
      <c r="AQ21" s="10"/>
      <c r="AR21" s="10"/>
      <c r="AS21" s="10"/>
      <c r="AT21" s="10"/>
      <c r="AU21" s="10"/>
      <c r="AV21" s="10" t="s">
        <v>9</v>
      </c>
      <c r="AW21" s="10"/>
      <c r="AX21" s="10"/>
      <c r="AY21" s="10"/>
      <c r="AZ21" s="10"/>
      <c r="BA21" s="10"/>
      <c r="BB21" s="10"/>
      <c r="BC21" s="10"/>
      <c r="BD21" s="10" t="s">
        <v>5</v>
      </c>
      <c r="BE21" s="10"/>
      <c r="BF21" s="10"/>
      <c r="BG21" s="10"/>
      <c r="BH21" s="10" t="s">
        <v>9</v>
      </c>
      <c r="BI21" s="10"/>
      <c r="BJ21" s="10"/>
      <c r="BK21" s="10"/>
      <c r="BL21" s="10"/>
      <c r="BM21" s="10"/>
      <c r="BN21" s="10"/>
      <c r="BO21" s="10"/>
      <c r="BP21" s="10"/>
      <c r="BQ21" s="10" t="s">
        <v>5</v>
      </c>
      <c r="BR21" s="10"/>
      <c r="BS21" s="10"/>
      <c r="BT21" s="10"/>
      <c r="BU21" s="10"/>
      <c r="BV21" s="10"/>
      <c r="BW21" s="10"/>
      <c r="BX21" s="10"/>
      <c r="BY21" s="10"/>
      <c r="BZ21" s="10" t="s">
        <v>5</v>
      </c>
      <c r="CA21" s="10"/>
      <c r="CB21" s="10"/>
      <c r="CC21" s="10"/>
      <c r="CD21" s="10"/>
      <c r="CE21" s="10"/>
      <c r="CF21" s="10"/>
      <c r="CG21" s="10"/>
      <c r="CH21" s="10"/>
      <c r="CI21" s="10" t="s">
        <v>9</v>
      </c>
      <c r="CJ21" s="10"/>
      <c r="CK21" s="10"/>
      <c r="CL21" s="10"/>
      <c r="CM21" s="10"/>
      <c r="CN21" s="10"/>
      <c r="CO21" s="10" t="s">
        <v>5</v>
      </c>
      <c r="CP21" s="10"/>
      <c r="CQ21" s="10"/>
      <c r="CR21" s="10"/>
      <c r="CS21" s="10"/>
      <c r="CT21" s="10"/>
      <c r="CU21" s="10"/>
      <c r="CV21" s="13">
        <f t="shared" si="9"/>
        <v>6</v>
      </c>
      <c r="CW21" s="13">
        <f t="shared" si="0"/>
        <v>6</v>
      </c>
      <c r="CX21" s="13">
        <f t="shared" si="10"/>
        <v>0</v>
      </c>
      <c r="CY21" s="13">
        <f t="shared" si="11"/>
        <v>0</v>
      </c>
      <c r="CZ21" s="13">
        <f t="shared" si="1"/>
        <v>0</v>
      </c>
      <c r="DA21" s="13">
        <f t="shared" si="12"/>
        <v>0</v>
      </c>
      <c r="DB21" s="13">
        <f t="shared" si="13"/>
        <v>0</v>
      </c>
      <c r="DC21" s="13">
        <f t="shared" si="14"/>
        <v>0</v>
      </c>
      <c r="DD21" s="13">
        <f t="shared" si="15"/>
        <v>0</v>
      </c>
      <c r="DE21" s="13">
        <f t="shared" si="2"/>
        <v>0</v>
      </c>
      <c r="DF21" s="13">
        <f t="shared" si="16"/>
        <v>0</v>
      </c>
      <c r="DG21" s="13">
        <f t="shared" si="17"/>
        <v>0</v>
      </c>
      <c r="DH21" s="13">
        <f t="shared" si="18"/>
        <v>0</v>
      </c>
      <c r="DI21" s="13">
        <f t="shared" si="19"/>
        <v>0</v>
      </c>
      <c r="DJ21" s="13">
        <f t="shared" si="20"/>
        <v>0</v>
      </c>
      <c r="DK21" s="13">
        <f t="shared" si="21"/>
        <v>0</v>
      </c>
      <c r="DL21" s="13">
        <f t="shared" si="3"/>
        <v>0</v>
      </c>
      <c r="DM21" s="13">
        <f t="shared" si="4"/>
        <v>0</v>
      </c>
      <c r="DN21" s="13">
        <f t="shared" si="5"/>
        <v>0</v>
      </c>
      <c r="DO21" s="13">
        <f t="shared" si="6"/>
        <v>0</v>
      </c>
      <c r="DP21" s="13">
        <f t="shared" si="7"/>
        <v>0</v>
      </c>
      <c r="DQ21" s="13">
        <f t="shared" si="22"/>
        <v>0</v>
      </c>
      <c r="DR21" s="13">
        <f t="shared" si="8"/>
        <v>0</v>
      </c>
    </row>
    <row r="22" spans="1:122" ht="18" customHeight="1" x14ac:dyDescent="0.2">
      <c r="A22" s="30" t="s">
        <v>28</v>
      </c>
      <c r="B22" s="8" t="s">
        <v>29</v>
      </c>
      <c r="D22" s="37" t="s">
        <v>33</v>
      </c>
      <c r="E22" s="10"/>
      <c r="F22" s="10"/>
      <c r="G22" s="10"/>
      <c r="H22" s="10"/>
      <c r="I22" s="10"/>
      <c r="J22" s="10"/>
      <c r="K22" s="10"/>
      <c r="L22" s="10"/>
      <c r="M22" s="10"/>
      <c r="N22" s="10" t="s">
        <v>5</v>
      </c>
      <c r="O22" s="10"/>
      <c r="P22" s="10"/>
      <c r="Q22" s="10" t="s">
        <v>9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s">
        <v>9</v>
      </c>
      <c r="AC22" s="10"/>
      <c r="AD22" s="10"/>
      <c r="AE22" s="10"/>
      <c r="AF22" s="10"/>
      <c r="AG22" s="10"/>
      <c r="AH22" s="10"/>
      <c r="AI22" s="10"/>
      <c r="AJ22" s="10" t="s">
        <v>5</v>
      </c>
      <c r="AK22" s="10"/>
      <c r="AL22" s="10"/>
      <c r="AM22" s="10" t="s">
        <v>9</v>
      </c>
      <c r="AN22" s="10"/>
      <c r="AO22" s="10"/>
      <c r="AP22" s="10"/>
      <c r="AQ22" s="10"/>
      <c r="AR22" s="10"/>
      <c r="AS22" s="10"/>
      <c r="AT22" s="10"/>
      <c r="AU22" s="10"/>
      <c r="AV22" s="10" t="s">
        <v>9</v>
      </c>
      <c r="AW22" s="10"/>
      <c r="AX22" s="10"/>
      <c r="AY22" s="10"/>
      <c r="AZ22" s="10"/>
      <c r="BA22" s="10"/>
      <c r="BB22" s="10"/>
      <c r="BC22" s="10"/>
      <c r="BD22" s="10" t="s">
        <v>5</v>
      </c>
      <c r="BE22" s="10"/>
      <c r="BF22" s="10"/>
      <c r="BG22" s="10"/>
      <c r="BH22" s="10" t="s">
        <v>9</v>
      </c>
      <c r="BI22" s="10"/>
      <c r="BJ22" s="10"/>
      <c r="BK22" s="10"/>
      <c r="BL22" s="10"/>
      <c r="BM22" s="10"/>
      <c r="BN22" s="10"/>
      <c r="BO22" s="10"/>
      <c r="BP22" s="10"/>
      <c r="BQ22" s="10" t="s">
        <v>5</v>
      </c>
      <c r="BR22" s="10"/>
      <c r="BS22" s="10"/>
      <c r="BT22" s="10"/>
      <c r="BU22" s="10"/>
      <c r="BV22" s="10"/>
      <c r="BW22" s="10"/>
      <c r="BX22" s="10"/>
      <c r="BY22" s="10"/>
      <c r="BZ22" s="10" t="s">
        <v>5</v>
      </c>
      <c r="CA22" s="10"/>
      <c r="CB22" s="10"/>
      <c r="CC22" s="10"/>
      <c r="CD22" s="10"/>
      <c r="CE22" s="10"/>
      <c r="CF22" s="10"/>
      <c r="CG22" s="10"/>
      <c r="CH22" s="10"/>
      <c r="CI22" s="10" t="s">
        <v>9</v>
      </c>
      <c r="CJ22" s="10"/>
      <c r="CK22" s="10"/>
      <c r="CL22" s="10"/>
      <c r="CM22" s="10"/>
      <c r="CN22" s="10"/>
      <c r="CO22" s="10" t="s">
        <v>5</v>
      </c>
      <c r="CP22" s="10"/>
      <c r="CQ22" s="10"/>
      <c r="CR22" s="10"/>
      <c r="CS22" s="10"/>
      <c r="CT22" s="10"/>
      <c r="CU22" s="10"/>
      <c r="CV22" s="13">
        <f t="shared" si="9"/>
        <v>6</v>
      </c>
      <c r="CW22" s="13">
        <f t="shared" si="0"/>
        <v>6</v>
      </c>
      <c r="CX22" s="13">
        <f t="shared" si="10"/>
        <v>0</v>
      </c>
      <c r="CY22" s="13">
        <f t="shared" si="11"/>
        <v>0</v>
      </c>
      <c r="CZ22" s="13">
        <f t="shared" si="1"/>
        <v>0</v>
      </c>
      <c r="DA22" s="13">
        <f t="shared" si="12"/>
        <v>0</v>
      </c>
      <c r="DB22" s="13">
        <f t="shared" si="13"/>
        <v>0</v>
      </c>
      <c r="DC22" s="13">
        <f t="shared" si="14"/>
        <v>0</v>
      </c>
      <c r="DD22" s="13">
        <f t="shared" si="15"/>
        <v>0</v>
      </c>
      <c r="DE22" s="13">
        <f t="shared" si="2"/>
        <v>0</v>
      </c>
      <c r="DF22" s="13">
        <f t="shared" si="16"/>
        <v>0</v>
      </c>
      <c r="DG22" s="13">
        <f t="shared" si="17"/>
        <v>0</v>
      </c>
      <c r="DH22" s="13">
        <f t="shared" si="18"/>
        <v>0</v>
      </c>
      <c r="DI22" s="13">
        <f t="shared" si="19"/>
        <v>0</v>
      </c>
      <c r="DJ22" s="13">
        <f t="shared" si="20"/>
        <v>0</v>
      </c>
      <c r="DK22" s="13">
        <f t="shared" si="21"/>
        <v>0</v>
      </c>
      <c r="DL22" s="13">
        <f t="shared" si="3"/>
        <v>0</v>
      </c>
      <c r="DM22" s="13">
        <f t="shared" si="4"/>
        <v>0</v>
      </c>
      <c r="DN22" s="13">
        <f t="shared" si="5"/>
        <v>0</v>
      </c>
      <c r="DO22" s="13">
        <f t="shared" si="6"/>
        <v>0</v>
      </c>
      <c r="DP22" s="13">
        <f t="shared" si="7"/>
        <v>0</v>
      </c>
      <c r="DQ22" s="13">
        <f t="shared" si="22"/>
        <v>0</v>
      </c>
      <c r="DR22" s="13">
        <f t="shared" si="8"/>
        <v>0</v>
      </c>
    </row>
    <row r="23" spans="1:122" ht="18" customHeight="1" x14ac:dyDescent="0.2">
      <c r="A23" s="30" t="s">
        <v>13</v>
      </c>
      <c r="B23" s="8" t="s">
        <v>14</v>
      </c>
      <c r="D23" s="37" t="s">
        <v>75</v>
      </c>
      <c r="E23" s="10"/>
      <c r="F23" s="10"/>
      <c r="G23" s="10"/>
      <c r="H23" s="10"/>
      <c r="I23" s="10"/>
      <c r="J23" s="10"/>
      <c r="K23" s="10"/>
      <c r="L23" s="10"/>
      <c r="M23" s="10"/>
      <c r="N23" s="10" t="s">
        <v>5</v>
      </c>
      <c r="O23" s="10"/>
      <c r="P23" s="10"/>
      <c r="Q23" s="10" t="s">
        <v>9</v>
      </c>
      <c r="R23" s="10" t="s">
        <v>11</v>
      </c>
      <c r="S23" s="10"/>
      <c r="T23" s="10"/>
      <c r="U23" s="10"/>
      <c r="V23" s="10"/>
      <c r="W23" s="10"/>
      <c r="X23" s="10"/>
      <c r="Y23" s="10"/>
      <c r="Z23" s="10"/>
      <c r="AA23" s="10"/>
      <c r="AB23" s="10" t="s">
        <v>9</v>
      </c>
      <c r="AC23" s="10"/>
      <c r="AD23" s="10"/>
      <c r="AE23" s="10"/>
      <c r="AF23" s="10"/>
      <c r="AG23" s="10"/>
      <c r="AH23" s="10"/>
      <c r="AI23" s="10"/>
      <c r="AJ23" s="10" t="s">
        <v>5</v>
      </c>
      <c r="AK23" s="10"/>
      <c r="AL23" s="10"/>
      <c r="AM23" s="10" t="s">
        <v>9</v>
      </c>
      <c r="AN23" s="10"/>
      <c r="AO23" s="10"/>
      <c r="AP23" s="10"/>
      <c r="AQ23" s="10" t="s">
        <v>11</v>
      </c>
      <c r="AR23" s="10"/>
      <c r="AS23" s="10"/>
      <c r="AT23" s="10"/>
      <c r="AU23" s="10"/>
      <c r="AV23" s="10" t="s">
        <v>9</v>
      </c>
      <c r="AW23" s="10"/>
      <c r="AX23" s="10"/>
      <c r="AY23" s="10"/>
      <c r="AZ23" s="10"/>
      <c r="BA23" s="10"/>
      <c r="BB23" s="10" t="s">
        <v>11</v>
      </c>
      <c r="BC23" s="10"/>
      <c r="BD23" s="10" t="s">
        <v>5</v>
      </c>
      <c r="BE23" s="10"/>
      <c r="BF23" s="10"/>
      <c r="BG23" s="10"/>
      <c r="BH23" s="10" t="s">
        <v>9</v>
      </c>
      <c r="BI23" s="10"/>
      <c r="BJ23" s="10"/>
      <c r="BK23" s="10"/>
      <c r="BL23" s="10"/>
      <c r="BM23" s="10"/>
      <c r="BN23" s="10"/>
      <c r="BO23" s="10"/>
      <c r="BP23" s="10"/>
      <c r="BQ23" s="10" t="s">
        <v>5</v>
      </c>
      <c r="BR23" s="10"/>
      <c r="BS23" s="10"/>
      <c r="BT23" s="10"/>
      <c r="BU23" s="10"/>
      <c r="BV23" s="10"/>
      <c r="BW23" s="10"/>
      <c r="BX23" s="10"/>
      <c r="BY23" s="10"/>
      <c r="BZ23" s="10" t="s">
        <v>5</v>
      </c>
      <c r="CA23" s="10"/>
      <c r="CB23" s="10" t="s">
        <v>11</v>
      </c>
      <c r="CC23" s="10"/>
      <c r="CD23" s="10"/>
      <c r="CE23" s="10"/>
      <c r="CF23" s="10"/>
      <c r="CG23" s="10"/>
      <c r="CH23" s="10"/>
      <c r="CI23" s="10" t="s">
        <v>9</v>
      </c>
      <c r="CJ23" s="10"/>
      <c r="CK23" s="10"/>
      <c r="CL23" s="10"/>
      <c r="CM23" s="10"/>
      <c r="CN23" s="10"/>
      <c r="CO23" s="10" t="s">
        <v>5</v>
      </c>
      <c r="CP23" s="10"/>
      <c r="CQ23" s="10"/>
      <c r="CR23" s="10"/>
      <c r="CS23" s="10"/>
      <c r="CT23" s="10"/>
      <c r="CU23" s="10"/>
      <c r="CV23" s="13">
        <f t="shared" si="9"/>
        <v>6</v>
      </c>
      <c r="CW23" s="13">
        <f t="shared" si="0"/>
        <v>6</v>
      </c>
      <c r="CX23" s="13">
        <f t="shared" si="10"/>
        <v>0</v>
      </c>
      <c r="CY23" s="13">
        <f t="shared" si="11"/>
        <v>0</v>
      </c>
      <c r="CZ23" s="13">
        <f t="shared" si="1"/>
        <v>0</v>
      </c>
      <c r="DA23" s="13">
        <f t="shared" si="12"/>
        <v>0</v>
      </c>
      <c r="DB23" s="13">
        <f t="shared" si="13"/>
        <v>0</v>
      </c>
      <c r="DC23" s="13">
        <f t="shared" si="14"/>
        <v>0</v>
      </c>
      <c r="DD23" s="13">
        <f t="shared" si="15"/>
        <v>0</v>
      </c>
      <c r="DE23" s="13">
        <f t="shared" si="2"/>
        <v>0</v>
      </c>
      <c r="DF23" s="13">
        <f t="shared" si="16"/>
        <v>0</v>
      </c>
      <c r="DG23" s="13">
        <f t="shared" si="17"/>
        <v>0</v>
      </c>
      <c r="DH23" s="13">
        <f t="shared" si="18"/>
        <v>0</v>
      </c>
      <c r="DI23" s="13">
        <f t="shared" si="19"/>
        <v>4</v>
      </c>
      <c r="DJ23" s="13">
        <f t="shared" si="20"/>
        <v>0</v>
      </c>
      <c r="DK23" s="13">
        <f t="shared" si="21"/>
        <v>0</v>
      </c>
      <c r="DL23" s="13">
        <f t="shared" si="3"/>
        <v>0</v>
      </c>
      <c r="DM23" s="13">
        <f t="shared" si="4"/>
        <v>0</v>
      </c>
      <c r="DN23" s="13">
        <f t="shared" si="5"/>
        <v>0</v>
      </c>
      <c r="DO23" s="13">
        <f t="shared" si="6"/>
        <v>0</v>
      </c>
      <c r="DP23" s="13">
        <f t="shared" si="7"/>
        <v>0</v>
      </c>
      <c r="DQ23" s="13">
        <f t="shared" si="22"/>
        <v>0</v>
      </c>
      <c r="DR23" s="13">
        <f t="shared" si="8"/>
        <v>0</v>
      </c>
    </row>
    <row r="24" spans="1:122" ht="18" customHeight="1" x14ac:dyDescent="0.2">
      <c r="A24" s="30" t="s">
        <v>4</v>
      </c>
      <c r="B24" s="8" t="s">
        <v>5</v>
      </c>
      <c r="D24" s="37" t="s">
        <v>97</v>
      </c>
      <c r="E24" s="10"/>
      <c r="F24" s="10"/>
      <c r="G24" s="10"/>
      <c r="H24" s="10"/>
      <c r="I24" s="10"/>
      <c r="J24" s="10"/>
      <c r="K24" s="10"/>
      <c r="L24" s="10"/>
      <c r="M24" s="10"/>
      <c r="N24" s="10" t="s">
        <v>5</v>
      </c>
      <c r="O24" s="10"/>
      <c r="P24" s="10"/>
      <c r="Q24" s="10" t="s">
        <v>9</v>
      </c>
      <c r="R24" s="10" t="s">
        <v>11</v>
      </c>
      <c r="S24" s="10"/>
      <c r="T24" s="10"/>
      <c r="U24" s="10"/>
      <c r="V24" s="10"/>
      <c r="W24" s="10"/>
      <c r="X24" s="10"/>
      <c r="Y24" s="10"/>
      <c r="Z24" s="10"/>
      <c r="AA24" s="10"/>
      <c r="AB24" s="10" t="s">
        <v>9</v>
      </c>
      <c r="AC24" s="10"/>
      <c r="AD24" s="10"/>
      <c r="AE24" s="10"/>
      <c r="AF24" s="10"/>
      <c r="AG24" s="10"/>
      <c r="AH24" s="10"/>
      <c r="AI24" s="10"/>
      <c r="AJ24" s="10" t="s">
        <v>5</v>
      </c>
      <c r="AK24" s="10"/>
      <c r="AL24" s="10"/>
      <c r="AM24" s="10" t="s">
        <v>9</v>
      </c>
      <c r="AN24" s="10"/>
      <c r="AO24" s="10"/>
      <c r="AP24" s="10"/>
      <c r="AQ24" s="10"/>
      <c r="AR24" s="10"/>
      <c r="AS24" s="10"/>
      <c r="AT24" s="10"/>
      <c r="AU24" s="10"/>
      <c r="AV24" s="10" t="s">
        <v>9</v>
      </c>
      <c r="AW24" s="10"/>
      <c r="AX24" s="10"/>
      <c r="AY24" s="10"/>
      <c r="AZ24" s="10"/>
      <c r="BA24" s="10"/>
      <c r="BB24" s="10"/>
      <c r="BC24" s="10"/>
      <c r="BD24" s="10" t="s">
        <v>5</v>
      </c>
      <c r="BE24" s="10"/>
      <c r="BF24" s="10"/>
      <c r="BG24" s="10"/>
      <c r="BH24" s="10" t="s">
        <v>9</v>
      </c>
      <c r="BI24" s="10"/>
      <c r="BJ24" s="10"/>
      <c r="BK24" s="10"/>
      <c r="BL24" s="10"/>
      <c r="BM24" s="10"/>
      <c r="BN24" s="10"/>
      <c r="BO24" s="10"/>
      <c r="BP24" s="10"/>
      <c r="BQ24" s="10" t="s">
        <v>5</v>
      </c>
      <c r="BR24" s="10"/>
      <c r="BS24" s="10"/>
      <c r="BT24" s="10"/>
      <c r="BU24" s="10"/>
      <c r="BV24" s="10"/>
      <c r="BW24" s="10"/>
      <c r="BX24" s="10"/>
      <c r="BY24" s="10"/>
      <c r="BZ24" s="10" t="s">
        <v>5</v>
      </c>
      <c r="CA24" s="10"/>
      <c r="CB24" s="10"/>
      <c r="CC24" s="10"/>
      <c r="CD24" s="10"/>
      <c r="CE24" s="10"/>
      <c r="CF24" s="10"/>
      <c r="CG24" s="10"/>
      <c r="CH24" s="10"/>
      <c r="CI24" s="10" t="s">
        <v>9</v>
      </c>
      <c r="CJ24" s="10"/>
      <c r="CK24" s="10"/>
      <c r="CL24" s="10"/>
      <c r="CM24" s="10"/>
      <c r="CN24" s="10"/>
      <c r="CO24" s="10" t="s">
        <v>5</v>
      </c>
      <c r="CP24" s="10"/>
      <c r="CQ24" s="10"/>
      <c r="CR24" s="10"/>
      <c r="CS24" s="10"/>
      <c r="CT24" s="10"/>
      <c r="CU24" s="10"/>
      <c r="CV24" s="13">
        <f t="shared" ref="CV24" si="69">COUNTIF(E24:CU24,"РУС")</f>
        <v>6</v>
      </c>
      <c r="CW24" s="13">
        <f t="shared" ref="CW24" si="70">COUNTIF(E24:CU24,"МАТ")</f>
        <v>6</v>
      </c>
      <c r="CX24" s="13">
        <f t="shared" ref="CX24" si="71">COUNTIF(E24:CU24,"АЛГ")</f>
        <v>0</v>
      </c>
      <c r="CY24" s="13">
        <f t="shared" ref="CY24" si="72">COUNTIF(E24:CU24,"ГЕМ")</f>
        <v>0</v>
      </c>
      <c r="CZ24" s="13">
        <f t="shared" ref="CZ24" si="73">COUNTIF(E24:CU24,"ВИС")</f>
        <v>0</v>
      </c>
      <c r="DA24" s="13">
        <f t="shared" ref="DA24" si="74">COUNTIF(E24:CU24,"БИО")</f>
        <v>0</v>
      </c>
      <c r="DB24" s="13">
        <f t="shared" ref="DB24" si="75">COUNTIF(E24:CU24,"ГЕО")</f>
        <v>0</v>
      </c>
      <c r="DC24" s="13">
        <f t="shared" ref="DC24" si="76">COUNTIF(E24:CU24,"ИНФ")</f>
        <v>0</v>
      </c>
      <c r="DD24" s="13">
        <f t="shared" ref="DD24" si="77">COUNTIF(E24:CU24,"ИСТ")</f>
        <v>0</v>
      </c>
      <c r="DE24" s="13">
        <f t="shared" ref="DE24" si="78">COUNTIF(E24:CU24,"ЛИТ")</f>
        <v>0</v>
      </c>
      <c r="DF24" s="13">
        <f t="shared" ref="DF24" si="79">COUNTIF(E24:CU24,"ОБЩ")</f>
        <v>0</v>
      </c>
      <c r="DG24" s="13">
        <f t="shared" ref="DG24" si="80">COUNTIF(E24:CU24,"ФИЗ")</f>
        <v>0</v>
      </c>
      <c r="DH24" s="13">
        <f t="shared" ref="DH24" si="81">COUNTIF(E24:CU24,"ХИМ")</f>
        <v>0</v>
      </c>
      <c r="DI24" s="13">
        <f t="shared" ref="DI24" si="82">COUNTIF(E24:CU24,"АНГ")</f>
        <v>1</v>
      </c>
      <c r="DJ24" s="13">
        <f t="shared" ref="DJ24" si="83">COUNTIF(E24:CU24,"НЕМ")</f>
        <v>0</v>
      </c>
      <c r="DK24" s="13">
        <f t="shared" ref="DK24" si="84">COUNTIF(E24:CU24,"ФРА")</f>
        <v>0</v>
      </c>
      <c r="DL24" s="13">
        <f t="shared" ref="DL24" si="85">COUNTIF(E24:CU24,"ОКР")</f>
        <v>0</v>
      </c>
      <c r="DM24" s="13">
        <f t="shared" ref="DM24" si="86">COUNTIF(E24:CU24,"ИЗО")</f>
        <v>0</v>
      </c>
      <c r="DN24" s="13">
        <f t="shared" ref="DN24" si="87">COUNTIF(E24:CU24,"КУБ")</f>
        <v>0</v>
      </c>
      <c r="DO24" s="13">
        <f t="shared" ref="DO24" si="88">COUNTIF(E24:CU24,"МУЗ")</f>
        <v>0</v>
      </c>
      <c r="DP24" s="13">
        <f t="shared" ref="DP24" si="89">COUNTIF(E24:CU24,"ОБЗ")</f>
        <v>0</v>
      </c>
      <c r="DQ24" s="13">
        <f t="shared" ref="DQ24" si="90">COUNTIF(E24:CU24,"ТЕХ")</f>
        <v>0</v>
      </c>
      <c r="DR24" s="13">
        <f t="shared" ref="DR24" si="91">COUNTIF(E24:CU24,"ФЗР")</f>
        <v>0</v>
      </c>
    </row>
    <row r="25" spans="1:122" ht="18" customHeight="1" x14ac:dyDescent="0.2">
      <c r="A25" s="30" t="s">
        <v>66</v>
      </c>
      <c r="B25" s="8" t="s">
        <v>67</v>
      </c>
      <c r="D25" s="37" t="s">
        <v>98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 t="s">
        <v>5</v>
      </c>
      <c r="P25" s="10"/>
      <c r="Q25" s="10"/>
      <c r="R25" s="10"/>
      <c r="S25" s="10"/>
      <c r="T25" s="10"/>
      <c r="U25" s="10"/>
      <c r="V25" s="10"/>
      <c r="W25" s="10" t="s">
        <v>9</v>
      </c>
      <c r="X25" s="10"/>
      <c r="Y25" s="10"/>
      <c r="Z25" s="10"/>
      <c r="AA25" s="10" t="s">
        <v>5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 t="s">
        <v>9</v>
      </c>
      <c r="AM25" s="10"/>
      <c r="AN25" s="10"/>
      <c r="AO25" s="10" t="s">
        <v>11</v>
      </c>
      <c r="AP25" s="10" t="s">
        <v>5</v>
      </c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 t="s">
        <v>11</v>
      </c>
      <c r="BB25" s="10"/>
      <c r="BC25" s="10"/>
      <c r="BD25" s="10"/>
      <c r="BE25" s="10"/>
      <c r="BF25" s="10" t="s">
        <v>9</v>
      </c>
      <c r="BG25" s="10"/>
      <c r="BH25" s="10"/>
      <c r="BI25" s="10"/>
      <c r="BJ25" s="10"/>
      <c r="BK25" s="10"/>
      <c r="BL25" s="10"/>
      <c r="BM25" s="10" t="s">
        <v>5</v>
      </c>
      <c r="BN25" s="10"/>
      <c r="BO25" s="10"/>
      <c r="BP25" s="10"/>
      <c r="BQ25" s="10"/>
      <c r="BR25" s="10"/>
      <c r="BS25" s="10"/>
      <c r="BT25" s="10"/>
      <c r="BU25" s="10"/>
      <c r="BV25" s="10" t="s">
        <v>9</v>
      </c>
      <c r="BW25" s="10"/>
      <c r="BX25" s="10"/>
      <c r="BY25" s="10"/>
      <c r="BZ25" s="10"/>
      <c r="CA25" s="10" t="s">
        <v>11</v>
      </c>
      <c r="CB25" s="10"/>
      <c r="CC25" s="10"/>
      <c r="CD25" s="10"/>
      <c r="CE25" s="10"/>
      <c r="CF25" s="10" t="s">
        <v>9</v>
      </c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 t="s">
        <v>5</v>
      </c>
      <c r="CR25" s="10"/>
      <c r="CS25" s="10"/>
      <c r="CT25" s="10"/>
      <c r="CU25" s="10"/>
      <c r="CV25" s="13">
        <f t="shared" ref="CV25:CV27" si="92">COUNTIF(E25:CU25,"РУС")</f>
        <v>5</v>
      </c>
      <c r="CW25" s="13">
        <f t="shared" ref="CW25:CW27" si="93">COUNTIF(E25:CU25,"МАТ")</f>
        <v>5</v>
      </c>
      <c r="CX25" s="13">
        <f t="shared" ref="CX25:CX27" si="94">COUNTIF(E25:CU25,"АЛГ")</f>
        <v>0</v>
      </c>
      <c r="CY25" s="13">
        <f t="shared" ref="CY25:CY27" si="95">COUNTIF(E25:CU25,"ГЕМ")</f>
        <v>0</v>
      </c>
      <c r="CZ25" s="13">
        <f t="shared" ref="CZ25:CZ27" si="96">COUNTIF(E25:CU25,"ВИС")</f>
        <v>0</v>
      </c>
      <c r="DA25" s="13">
        <f t="shared" ref="DA25:DA27" si="97">COUNTIF(E25:CU25,"БИО")</f>
        <v>0</v>
      </c>
      <c r="DB25" s="13">
        <f t="shared" ref="DB25:DB27" si="98">COUNTIF(E25:CU25,"ГЕО")</f>
        <v>0</v>
      </c>
      <c r="DC25" s="13">
        <f t="shared" ref="DC25:DC27" si="99">COUNTIF(E25:CU25,"ИНФ")</f>
        <v>0</v>
      </c>
      <c r="DD25" s="13">
        <f t="shared" ref="DD25:DD27" si="100">COUNTIF(E25:CU25,"ИСТ")</f>
        <v>0</v>
      </c>
      <c r="DE25" s="13">
        <f t="shared" ref="DE25:DE27" si="101">COUNTIF(E25:CU25,"ЛИТ")</f>
        <v>0</v>
      </c>
      <c r="DF25" s="13">
        <f t="shared" ref="DF25:DF27" si="102">COUNTIF(E25:CU25,"ОБЩ")</f>
        <v>0</v>
      </c>
      <c r="DG25" s="13">
        <f t="shared" ref="DG25:DG27" si="103">COUNTIF(E25:CU25,"ФИЗ")</f>
        <v>0</v>
      </c>
      <c r="DH25" s="13">
        <f t="shared" ref="DH25:DH27" si="104">COUNTIF(E25:CU25,"ХИМ")</f>
        <v>0</v>
      </c>
      <c r="DI25" s="13">
        <f t="shared" ref="DI25:DI27" si="105">COUNTIF(E25:CU25,"АНГ")</f>
        <v>3</v>
      </c>
      <c r="DJ25" s="13">
        <f t="shared" ref="DJ25:DJ27" si="106">COUNTIF(E25:CU25,"НЕМ")</f>
        <v>0</v>
      </c>
      <c r="DK25" s="13">
        <f t="shared" ref="DK25:DK27" si="107">COUNTIF(E25:CU25,"ФРА")</f>
        <v>0</v>
      </c>
      <c r="DL25" s="13">
        <f t="shared" ref="DL25:DL27" si="108">COUNTIF(E25:CU25,"ОКР")</f>
        <v>0</v>
      </c>
      <c r="DM25" s="13">
        <f t="shared" ref="DM25:DM27" si="109">COUNTIF(E25:CU25,"ИЗО")</f>
        <v>0</v>
      </c>
      <c r="DN25" s="13">
        <f t="shared" ref="DN25:DN27" si="110">COUNTIF(E25:CU25,"КУБ")</f>
        <v>0</v>
      </c>
      <c r="DO25" s="13">
        <f t="shared" ref="DO25:DO27" si="111">COUNTIF(E25:CU25,"МУЗ")</f>
        <v>0</v>
      </c>
      <c r="DP25" s="13">
        <f t="shared" ref="DP25:DP27" si="112">COUNTIF(E25:CU25,"ОБЗ")</f>
        <v>0</v>
      </c>
      <c r="DQ25" s="13">
        <f t="shared" ref="DQ25:DQ27" si="113">COUNTIF(E25:CU25,"ТЕХ")</f>
        <v>0</v>
      </c>
      <c r="DR25" s="13">
        <f t="shared" ref="DR25:DR27" si="114">COUNTIF(E25:CU25,"ФЗР")</f>
        <v>0</v>
      </c>
    </row>
    <row r="26" spans="1:122" ht="18" customHeight="1" x14ac:dyDescent="0.2">
      <c r="A26" s="4" t="s">
        <v>42</v>
      </c>
      <c r="B26" s="8" t="s">
        <v>43</v>
      </c>
      <c r="D26" s="37" t="s">
        <v>99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 t="s">
        <v>5</v>
      </c>
      <c r="P26" s="10"/>
      <c r="Q26" s="10"/>
      <c r="R26" s="10"/>
      <c r="S26" s="10"/>
      <c r="T26" s="10"/>
      <c r="U26" s="10"/>
      <c r="V26" s="10"/>
      <c r="W26" s="10" t="s">
        <v>9</v>
      </c>
      <c r="X26" s="10"/>
      <c r="Y26" s="10"/>
      <c r="Z26" s="10"/>
      <c r="AA26" s="10" t="s">
        <v>5</v>
      </c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 t="s">
        <v>9</v>
      </c>
      <c r="AM26" s="10"/>
      <c r="AN26" s="10"/>
      <c r="AO26" s="10"/>
      <c r="AP26" s="10" t="s">
        <v>5</v>
      </c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 t="s">
        <v>9</v>
      </c>
      <c r="BG26" s="10"/>
      <c r="BH26" s="10"/>
      <c r="BI26" s="10"/>
      <c r="BJ26" s="10"/>
      <c r="BK26" s="10"/>
      <c r="BL26" s="10"/>
      <c r="BM26" s="10" t="s">
        <v>5</v>
      </c>
      <c r="BN26" s="10"/>
      <c r="BO26" s="10"/>
      <c r="BP26" s="10"/>
      <c r="BQ26" s="10"/>
      <c r="BR26" s="10"/>
      <c r="BS26" s="10"/>
      <c r="BT26" s="10"/>
      <c r="BU26" s="10"/>
      <c r="BV26" s="10" t="s">
        <v>9</v>
      </c>
      <c r="BW26" s="10"/>
      <c r="BX26" s="10"/>
      <c r="BY26" s="10"/>
      <c r="BZ26" s="10"/>
      <c r="CA26" s="10"/>
      <c r="CB26" s="10"/>
      <c r="CC26" s="10"/>
      <c r="CD26" s="10"/>
      <c r="CE26" s="10"/>
      <c r="CF26" s="10" t="s">
        <v>9</v>
      </c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 t="s">
        <v>5</v>
      </c>
      <c r="CR26" s="10"/>
      <c r="CS26" s="10"/>
      <c r="CT26" s="10"/>
      <c r="CU26" s="10"/>
      <c r="CV26" s="13">
        <f t="shared" si="92"/>
        <v>5</v>
      </c>
      <c r="CW26" s="13">
        <f t="shared" si="93"/>
        <v>5</v>
      </c>
      <c r="CX26" s="13">
        <f t="shared" si="94"/>
        <v>0</v>
      </c>
      <c r="CY26" s="13">
        <f t="shared" si="95"/>
        <v>0</v>
      </c>
      <c r="CZ26" s="13">
        <f t="shared" si="96"/>
        <v>0</v>
      </c>
      <c r="DA26" s="13">
        <f t="shared" si="97"/>
        <v>0</v>
      </c>
      <c r="DB26" s="13">
        <f t="shared" si="98"/>
        <v>0</v>
      </c>
      <c r="DC26" s="13">
        <f t="shared" si="99"/>
        <v>0</v>
      </c>
      <c r="DD26" s="13">
        <f t="shared" si="100"/>
        <v>0</v>
      </c>
      <c r="DE26" s="13">
        <f t="shared" si="101"/>
        <v>0</v>
      </c>
      <c r="DF26" s="13">
        <f t="shared" si="102"/>
        <v>0</v>
      </c>
      <c r="DG26" s="13">
        <f t="shared" si="103"/>
        <v>0</v>
      </c>
      <c r="DH26" s="13">
        <f t="shared" si="104"/>
        <v>0</v>
      </c>
      <c r="DI26" s="13">
        <f t="shared" si="105"/>
        <v>0</v>
      </c>
      <c r="DJ26" s="13">
        <f t="shared" si="106"/>
        <v>0</v>
      </c>
      <c r="DK26" s="13">
        <f t="shared" si="107"/>
        <v>0</v>
      </c>
      <c r="DL26" s="13">
        <f t="shared" si="108"/>
        <v>0</v>
      </c>
      <c r="DM26" s="13">
        <f t="shared" si="109"/>
        <v>0</v>
      </c>
      <c r="DN26" s="13">
        <f t="shared" si="110"/>
        <v>0</v>
      </c>
      <c r="DO26" s="13">
        <f t="shared" si="111"/>
        <v>0</v>
      </c>
      <c r="DP26" s="13">
        <f t="shared" si="112"/>
        <v>0</v>
      </c>
      <c r="DQ26" s="13">
        <f t="shared" si="113"/>
        <v>0</v>
      </c>
      <c r="DR26" s="13">
        <f t="shared" si="114"/>
        <v>0</v>
      </c>
    </row>
    <row r="27" spans="1:122" ht="18" customHeight="1" x14ac:dyDescent="0.2">
      <c r="A27" s="4" t="s">
        <v>91</v>
      </c>
      <c r="B27" s="8" t="s">
        <v>21</v>
      </c>
      <c r="D27" s="37" t="s">
        <v>100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3">
        <f t="shared" si="92"/>
        <v>0</v>
      </c>
      <c r="CW27" s="13">
        <f t="shared" si="93"/>
        <v>0</v>
      </c>
      <c r="CX27" s="13">
        <f t="shared" si="94"/>
        <v>0</v>
      </c>
      <c r="CY27" s="13">
        <f t="shared" si="95"/>
        <v>0</v>
      </c>
      <c r="CZ27" s="13">
        <f t="shared" si="96"/>
        <v>0</v>
      </c>
      <c r="DA27" s="13">
        <f t="shared" si="97"/>
        <v>0</v>
      </c>
      <c r="DB27" s="13">
        <f t="shared" si="98"/>
        <v>0</v>
      </c>
      <c r="DC27" s="13">
        <f t="shared" si="99"/>
        <v>0</v>
      </c>
      <c r="DD27" s="13">
        <f t="shared" si="100"/>
        <v>0</v>
      </c>
      <c r="DE27" s="13">
        <f t="shared" si="101"/>
        <v>0</v>
      </c>
      <c r="DF27" s="13">
        <f t="shared" si="102"/>
        <v>0</v>
      </c>
      <c r="DG27" s="13">
        <f t="shared" si="103"/>
        <v>0</v>
      </c>
      <c r="DH27" s="13">
        <f t="shared" si="104"/>
        <v>0</v>
      </c>
      <c r="DI27" s="13">
        <f t="shared" si="105"/>
        <v>0</v>
      </c>
      <c r="DJ27" s="13">
        <f t="shared" si="106"/>
        <v>0</v>
      </c>
      <c r="DK27" s="13">
        <f t="shared" si="107"/>
        <v>0</v>
      </c>
      <c r="DL27" s="13">
        <f t="shared" si="108"/>
        <v>0</v>
      </c>
      <c r="DM27" s="13">
        <f t="shared" si="109"/>
        <v>0</v>
      </c>
      <c r="DN27" s="13">
        <f t="shared" si="110"/>
        <v>0</v>
      </c>
      <c r="DO27" s="13">
        <f t="shared" si="111"/>
        <v>0</v>
      </c>
      <c r="DP27" s="13">
        <f t="shared" si="112"/>
        <v>0</v>
      </c>
      <c r="DQ27" s="13">
        <f t="shared" si="113"/>
        <v>0</v>
      </c>
      <c r="DR27" s="13">
        <f t="shared" si="114"/>
        <v>0</v>
      </c>
    </row>
    <row r="28" spans="1:122" ht="18" customHeight="1" x14ac:dyDescent="0.2">
      <c r="A28" s="24" t="s">
        <v>65</v>
      </c>
      <c r="B28" s="21" t="s">
        <v>64</v>
      </c>
      <c r="D28" s="37" t="s">
        <v>36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 t="s">
        <v>5</v>
      </c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 t="s">
        <v>9</v>
      </c>
      <c r="BR28" s="10"/>
      <c r="BS28" s="10"/>
      <c r="BT28" s="10"/>
      <c r="BU28" s="10"/>
      <c r="BV28" s="10"/>
      <c r="BW28" s="10"/>
      <c r="BX28" s="10"/>
      <c r="BY28" s="10"/>
      <c r="BZ28" s="10"/>
      <c r="CA28" s="10" t="s">
        <v>26</v>
      </c>
      <c r="CB28" s="10"/>
      <c r="CC28" s="10"/>
      <c r="CD28" s="10"/>
      <c r="CE28" s="10"/>
      <c r="CF28" s="10"/>
      <c r="CG28" s="10"/>
      <c r="CH28" s="10"/>
      <c r="CI28" s="10" t="s">
        <v>32</v>
      </c>
      <c r="CJ28" s="10"/>
      <c r="CK28" s="10"/>
      <c r="CL28" s="10" t="s">
        <v>5</v>
      </c>
      <c r="CM28" s="10" t="s">
        <v>7</v>
      </c>
      <c r="CN28" s="10"/>
      <c r="CO28" s="10"/>
      <c r="CP28" s="10"/>
      <c r="CQ28" s="10"/>
      <c r="CR28" s="10"/>
      <c r="CS28" s="10"/>
      <c r="CT28" s="10"/>
      <c r="CU28" s="10"/>
      <c r="CV28" s="13">
        <f t="shared" si="9"/>
        <v>2</v>
      </c>
      <c r="CW28" s="13">
        <f t="shared" si="0"/>
        <v>1</v>
      </c>
      <c r="CX28" s="13">
        <f t="shared" si="10"/>
        <v>0</v>
      </c>
      <c r="CY28" s="13">
        <f t="shared" si="11"/>
        <v>0</v>
      </c>
      <c r="CZ28" s="13">
        <f t="shared" si="1"/>
        <v>0</v>
      </c>
      <c r="DA28" s="13">
        <f t="shared" si="12"/>
        <v>0</v>
      </c>
      <c r="DB28" s="13">
        <f t="shared" si="13"/>
        <v>1</v>
      </c>
      <c r="DC28" s="13">
        <f t="shared" si="14"/>
        <v>0</v>
      </c>
      <c r="DD28" s="13">
        <f t="shared" si="15"/>
        <v>1</v>
      </c>
      <c r="DE28" s="13">
        <f t="shared" si="2"/>
        <v>1</v>
      </c>
      <c r="DF28" s="13">
        <f t="shared" si="16"/>
        <v>0</v>
      </c>
      <c r="DG28" s="13">
        <f t="shared" si="17"/>
        <v>0</v>
      </c>
      <c r="DH28" s="13">
        <f t="shared" si="18"/>
        <v>0</v>
      </c>
      <c r="DI28" s="13">
        <f t="shared" si="19"/>
        <v>0</v>
      </c>
      <c r="DJ28" s="13">
        <f t="shared" si="20"/>
        <v>0</v>
      </c>
      <c r="DK28" s="13">
        <f t="shared" si="21"/>
        <v>0</v>
      </c>
      <c r="DL28" s="13">
        <f t="shared" si="3"/>
        <v>0</v>
      </c>
      <c r="DM28" s="13">
        <f t="shared" si="4"/>
        <v>0</v>
      </c>
      <c r="DN28" s="13">
        <f t="shared" si="5"/>
        <v>0</v>
      </c>
      <c r="DO28" s="13">
        <f t="shared" si="6"/>
        <v>0</v>
      </c>
      <c r="DP28" s="13">
        <f t="shared" si="7"/>
        <v>0</v>
      </c>
      <c r="DQ28" s="13">
        <f t="shared" si="22"/>
        <v>0</v>
      </c>
      <c r="DR28" s="13">
        <f t="shared" si="8"/>
        <v>0</v>
      </c>
    </row>
    <row r="29" spans="1:122" ht="18" customHeight="1" x14ac:dyDescent="0.2">
      <c r="A29" s="19" t="s">
        <v>45</v>
      </c>
      <c r="B29" s="27" t="s">
        <v>46</v>
      </c>
      <c r="D29" s="37" t="s">
        <v>38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6"/>
      <c r="T29" s="10"/>
      <c r="U29" s="10"/>
      <c r="V29" s="10"/>
      <c r="W29" s="10"/>
      <c r="X29" s="11"/>
      <c r="Y29" s="10"/>
      <c r="Z29" s="11"/>
      <c r="AA29" s="10"/>
      <c r="AB29" s="10"/>
      <c r="AC29" s="11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 t="s">
        <v>9</v>
      </c>
      <c r="AS29" s="10"/>
      <c r="AT29" s="10" t="s">
        <v>5</v>
      </c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 t="s">
        <v>26</v>
      </c>
      <c r="CC29" s="10"/>
      <c r="CD29" s="10"/>
      <c r="CE29" s="10"/>
      <c r="CF29" s="10"/>
      <c r="CG29" s="10"/>
      <c r="CH29" s="10"/>
      <c r="CI29" s="10" t="s">
        <v>32</v>
      </c>
      <c r="CJ29" s="10"/>
      <c r="CK29" s="10"/>
      <c r="CL29" s="10" t="s">
        <v>5</v>
      </c>
      <c r="CM29" s="10"/>
      <c r="CN29" s="10"/>
      <c r="CO29" s="10" t="s">
        <v>9</v>
      </c>
      <c r="CP29" s="10"/>
      <c r="CQ29" s="10"/>
      <c r="CR29" s="10"/>
      <c r="CS29" s="10"/>
      <c r="CT29" s="10"/>
      <c r="CU29" s="10"/>
      <c r="CV29" s="13">
        <f t="shared" si="9"/>
        <v>2</v>
      </c>
      <c r="CW29" s="13">
        <f t="shared" si="0"/>
        <v>2</v>
      </c>
      <c r="CX29" s="13">
        <f t="shared" si="10"/>
        <v>0</v>
      </c>
      <c r="CY29" s="13">
        <f t="shared" si="11"/>
        <v>0</v>
      </c>
      <c r="CZ29" s="13">
        <f t="shared" si="1"/>
        <v>0</v>
      </c>
      <c r="DA29" s="13">
        <f t="shared" si="12"/>
        <v>0</v>
      </c>
      <c r="DB29" s="13">
        <f t="shared" si="13"/>
        <v>1</v>
      </c>
      <c r="DC29" s="13">
        <f t="shared" si="14"/>
        <v>0</v>
      </c>
      <c r="DD29" s="13">
        <f t="shared" si="15"/>
        <v>1</v>
      </c>
      <c r="DE29" s="13">
        <f t="shared" si="2"/>
        <v>0</v>
      </c>
      <c r="DF29" s="13">
        <f t="shared" si="16"/>
        <v>0</v>
      </c>
      <c r="DG29" s="13">
        <f t="shared" si="17"/>
        <v>0</v>
      </c>
      <c r="DH29" s="13">
        <f t="shared" si="18"/>
        <v>0</v>
      </c>
      <c r="DI29" s="13">
        <f t="shared" si="19"/>
        <v>0</v>
      </c>
      <c r="DJ29" s="13">
        <f t="shared" si="20"/>
        <v>0</v>
      </c>
      <c r="DK29" s="13">
        <f t="shared" si="21"/>
        <v>0</v>
      </c>
      <c r="DL29" s="13">
        <f t="shared" si="3"/>
        <v>0</v>
      </c>
      <c r="DM29" s="13">
        <f t="shared" si="4"/>
        <v>0</v>
      </c>
      <c r="DN29" s="13">
        <f t="shared" si="5"/>
        <v>0</v>
      </c>
      <c r="DO29" s="13">
        <f t="shared" si="6"/>
        <v>0</v>
      </c>
      <c r="DP29" s="13">
        <f t="shared" si="7"/>
        <v>0</v>
      </c>
      <c r="DQ29" s="13">
        <f t="shared" si="22"/>
        <v>0</v>
      </c>
      <c r="DR29" s="13">
        <f t="shared" si="8"/>
        <v>0</v>
      </c>
    </row>
    <row r="30" spans="1:122" ht="18" customHeight="1" x14ac:dyDescent="0.2">
      <c r="A30" s="46"/>
      <c r="B30" s="47"/>
      <c r="D30" s="37" t="s">
        <v>76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6"/>
      <c r="T30" s="10"/>
      <c r="U30" s="10"/>
      <c r="V30" s="10"/>
      <c r="W30" s="10"/>
      <c r="X30" s="11"/>
      <c r="Y30" s="10"/>
      <c r="Z30" s="11"/>
      <c r="AA30" s="10"/>
      <c r="AB30" s="10"/>
      <c r="AC30" s="11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 t="s">
        <v>9</v>
      </c>
      <c r="AS30" s="10"/>
      <c r="AT30" s="10" t="s">
        <v>5</v>
      </c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 t="s">
        <v>26</v>
      </c>
      <c r="CB30" s="10"/>
      <c r="CC30" s="10"/>
      <c r="CD30" s="10"/>
      <c r="CE30" s="10"/>
      <c r="CF30" s="10"/>
      <c r="CG30" s="10"/>
      <c r="CH30" s="10"/>
      <c r="CI30" s="10" t="s">
        <v>32</v>
      </c>
      <c r="CJ30" s="10"/>
      <c r="CK30" s="10"/>
      <c r="CL30" s="10" t="s">
        <v>5</v>
      </c>
      <c r="CM30" s="10"/>
      <c r="CN30" s="10"/>
      <c r="CO30" s="10"/>
      <c r="CP30" s="10"/>
      <c r="CQ30" s="10"/>
      <c r="CR30" s="10"/>
      <c r="CS30" s="10"/>
      <c r="CT30" s="10"/>
      <c r="CU30" s="10"/>
      <c r="CV30" s="13">
        <f t="shared" si="9"/>
        <v>2</v>
      </c>
      <c r="CW30" s="13">
        <f t="shared" si="0"/>
        <v>1</v>
      </c>
      <c r="CX30" s="13">
        <f t="shared" si="10"/>
        <v>0</v>
      </c>
      <c r="CY30" s="13">
        <f t="shared" si="11"/>
        <v>0</v>
      </c>
      <c r="CZ30" s="13">
        <f t="shared" si="1"/>
        <v>0</v>
      </c>
      <c r="DA30" s="13">
        <f t="shared" si="12"/>
        <v>0</v>
      </c>
      <c r="DB30" s="13">
        <f t="shared" si="13"/>
        <v>1</v>
      </c>
      <c r="DC30" s="13">
        <f t="shared" si="14"/>
        <v>0</v>
      </c>
      <c r="DD30" s="13">
        <f t="shared" si="15"/>
        <v>1</v>
      </c>
      <c r="DE30" s="13">
        <f t="shared" si="2"/>
        <v>0</v>
      </c>
      <c r="DF30" s="13">
        <f t="shared" si="16"/>
        <v>0</v>
      </c>
      <c r="DG30" s="13">
        <f t="shared" si="17"/>
        <v>0</v>
      </c>
      <c r="DH30" s="13">
        <f t="shared" si="18"/>
        <v>0</v>
      </c>
      <c r="DI30" s="13">
        <f t="shared" si="19"/>
        <v>0</v>
      </c>
      <c r="DJ30" s="13">
        <f t="shared" si="20"/>
        <v>0</v>
      </c>
      <c r="DK30" s="13">
        <f t="shared" si="21"/>
        <v>0</v>
      </c>
      <c r="DL30" s="13">
        <f t="shared" si="3"/>
        <v>0</v>
      </c>
      <c r="DM30" s="13">
        <f t="shared" si="4"/>
        <v>0</v>
      </c>
      <c r="DN30" s="13">
        <f t="shared" si="5"/>
        <v>0</v>
      </c>
      <c r="DO30" s="13">
        <f t="shared" si="6"/>
        <v>0</v>
      </c>
      <c r="DP30" s="13">
        <f t="shared" si="7"/>
        <v>0</v>
      </c>
      <c r="DQ30" s="13">
        <f t="shared" si="22"/>
        <v>0</v>
      </c>
      <c r="DR30" s="13">
        <f t="shared" si="8"/>
        <v>0</v>
      </c>
    </row>
    <row r="31" spans="1:122" ht="18" customHeight="1" x14ac:dyDescent="0.2">
      <c r="A31" s="46"/>
      <c r="B31" s="47"/>
      <c r="D31" s="37" t="s">
        <v>77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6"/>
      <c r="T31" s="10"/>
      <c r="U31" s="10"/>
      <c r="V31" s="10"/>
      <c r="W31" s="10"/>
      <c r="X31" s="11"/>
      <c r="Y31" s="10"/>
      <c r="Z31" s="11"/>
      <c r="AA31" s="10"/>
      <c r="AB31" s="10"/>
      <c r="AC31" s="11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 t="s">
        <v>9</v>
      </c>
      <c r="AS31" s="10"/>
      <c r="AT31" s="10" t="s">
        <v>5</v>
      </c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 t="s">
        <v>5</v>
      </c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 t="s">
        <v>26</v>
      </c>
      <c r="CC31" s="10"/>
      <c r="CD31" s="10"/>
      <c r="CE31" s="10"/>
      <c r="CF31" s="10"/>
      <c r="CG31" s="10"/>
      <c r="CH31" s="10"/>
      <c r="CI31" s="10" t="s">
        <v>32</v>
      </c>
      <c r="CJ31" s="10"/>
      <c r="CK31" s="10"/>
      <c r="CL31" s="10" t="s">
        <v>5</v>
      </c>
      <c r="CM31" s="10"/>
      <c r="CN31" s="10"/>
      <c r="CO31" s="10"/>
      <c r="CP31" s="10"/>
      <c r="CQ31" s="10"/>
      <c r="CR31" s="10"/>
      <c r="CS31" s="10"/>
      <c r="CT31" s="10"/>
      <c r="CU31" s="10"/>
      <c r="CV31" s="13">
        <f t="shared" si="9"/>
        <v>3</v>
      </c>
      <c r="CW31" s="13">
        <f t="shared" si="0"/>
        <v>1</v>
      </c>
      <c r="CX31" s="13">
        <f t="shared" si="10"/>
        <v>0</v>
      </c>
      <c r="CY31" s="13">
        <f t="shared" si="11"/>
        <v>0</v>
      </c>
      <c r="CZ31" s="13">
        <f t="shared" si="1"/>
        <v>0</v>
      </c>
      <c r="DA31" s="13">
        <f t="shared" si="12"/>
        <v>0</v>
      </c>
      <c r="DB31" s="13">
        <f t="shared" si="13"/>
        <v>1</v>
      </c>
      <c r="DC31" s="13">
        <f t="shared" si="14"/>
        <v>0</v>
      </c>
      <c r="DD31" s="13">
        <f t="shared" si="15"/>
        <v>1</v>
      </c>
      <c r="DE31" s="13">
        <f t="shared" si="2"/>
        <v>0</v>
      </c>
      <c r="DF31" s="13">
        <f t="shared" si="16"/>
        <v>0</v>
      </c>
      <c r="DG31" s="13">
        <f t="shared" si="17"/>
        <v>0</v>
      </c>
      <c r="DH31" s="13">
        <f t="shared" si="18"/>
        <v>0</v>
      </c>
      <c r="DI31" s="13">
        <f t="shared" si="19"/>
        <v>0</v>
      </c>
      <c r="DJ31" s="13">
        <f t="shared" si="20"/>
        <v>0</v>
      </c>
      <c r="DK31" s="13">
        <f t="shared" si="21"/>
        <v>0</v>
      </c>
      <c r="DL31" s="13">
        <f t="shared" si="3"/>
        <v>0</v>
      </c>
      <c r="DM31" s="13">
        <f t="shared" si="4"/>
        <v>0</v>
      </c>
      <c r="DN31" s="13">
        <f t="shared" si="5"/>
        <v>0</v>
      </c>
      <c r="DO31" s="13">
        <f t="shared" si="6"/>
        <v>0</v>
      </c>
      <c r="DP31" s="13">
        <f t="shared" si="7"/>
        <v>0</v>
      </c>
      <c r="DQ31" s="13">
        <f t="shared" si="22"/>
        <v>0</v>
      </c>
      <c r="DR31" s="13">
        <f t="shared" si="8"/>
        <v>0</v>
      </c>
    </row>
    <row r="32" spans="1:122" ht="18" customHeight="1" x14ac:dyDescent="0.2">
      <c r="A32" s="48"/>
      <c r="B32" s="26"/>
      <c r="D32" s="37" t="s">
        <v>109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6"/>
      <c r="T32" s="10"/>
      <c r="U32" s="10"/>
      <c r="V32" s="10"/>
      <c r="W32" s="10"/>
      <c r="X32" s="11"/>
      <c r="Y32" s="10"/>
      <c r="Z32" s="11"/>
      <c r="AA32" s="10"/>
      <c r="AB32" s="10"/>
      <c r="AC32" s="11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 t="s">
        <v>5</v>
      </c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 t="s">
        <v>9</v>
      </c>
      <c r="BR32" s="10"/>
      <c r="BS32" s="10"/>
      <c r="BT32" s="10"/>
      <c r="BU32" s="10"/>
      <c r="BV32" s="10"/>
      <c r="BW32" s="10"/>
      <c r="BX32" s="10"/>
      <c r="BY32" s="10"/>
      <c r="BZ32" s="10"/>
      <c r="CA32" s="10" t="s">
        <v>26</v>
      </c>
      <c r="CB32" s="10"/>
      <c r="CC32" s="10"/>
      <c r="CD32" s="10"/>
      <c r="CE32" s="10"/>
      <c r="CF32" s="10"/>
      <c r="CG32" s="10"/>
      <c r="CH32" s="10"/>
      <c r="CI32" s="10" t="s">
        <v>32</v>
      </c>
      <c r="CJ32" s="10"/>
      <c r="CK32" s="10"/>
      <c r="CL32" s="10" t="s">
        <v>5</v>
      </c>
      <c r="CM32" s="10"/>
      <c r="CN32" s="10"/>
      <c r="CO32" s="10"/>
      <c r="CP32" s="10"/>
      <c r="CQ32" s="10"/>
      <c r="CR32" s="10"/>
      <c r="CS32" s="10"/>
      <c r="CT32" s="10"/>
      <c r="CU32" s="10"/>
      <c r="CV32" s="13">
        <f t="shared" si="9"/>
        <v>2</v>
      </c>
      <c r="CW32" s="13">
        <f t="shared" si="0"/>
        <v>1</v>
      </c>
      <c r="CX32" s="13">
        <f t="shared" si="10"/>
        <v>0</v>
      </c>
      <c r="CY32" s="13">
        <f t="shared" si="11"/>
        <v>0</v>
      </c>
      <c r="CZ32" s="13">
        <f t="shared" si="1"/>
        <v>0</v>
      </c>
      <c r="DA32" s="13">
        <f t="shared" si="12"/>
        <v>0</v>
      </c>
      <c r="DB32" s="13">
        <f t="shared" si="13"/>
        <v>1</v>
      </c>
      <c r="DC32" s="13">
        <f t="shared" si="14"/>
        <v>0</v>
      </c>
      <c r="DD32" s="13">
        <f t="shared" si="15"/>
        <v>1</v>
      </c>
      <c r="DE32" s="13">
        <f t="shared" si="2"/>
        <v>0</v>
      </c>
      <c r="DF32" s="13">
        <f t="shared" si="16"/>
        <v>0</v>
      </c>
      <c r="DG32" s="13">
        <f t="shared" si="17"/>
        <v>0</v>
      </c>
      <c r="DH32" s="13">
        <f t="shared" si="18"/>
        <v>0</v>
      </c>
      <c r="DI32" s="13">
        <f t="shared" si="19"/>
        <v>0</v>
      </c>
      <c r="DJ32" s="13">
        <f t="shared" si="20"/>
        <v>0</v>
      </c>
      <c r="DK32" s="13">
        <f t="shared" si="21"/>
        <v>0</v>
      </c>
      <c r="DL32" s="13">
        <f t="shared" si="3"/>
        <v>0</v>
      </c>
      <c r="DM32" s="13">
        <f t="shared" si="4"/>
        <v>0</v>
      </c>
      <c r="DN32" s="13">
        <f t="shared" si="5"/>
        <v>0</v>
      </c>
      <c r="DO32" s="13">
        <f t="shared" si="6"/>
        <v>0</v>
      </c>
      <c r="DP32" s="13">
        <f t="shared" si="7"/>
        <v>0</v>
      </c>
      <c r="DQ32" s="13">
        <f t="shared" si="22"/>
        <v>0</v>
      </c>
      <c r="DR32" s="13">
        <f t="shared" si="8"/>
        <v>0</v>
      </c>
    </row>
    <row r="33" spans="1:122" ht="18" customHeight="1" x14ac:dyDescent="0.2">
      <c r="A33" s="48"/>
      <c r="B33" s="26"/>
      <c r="D33" s="37" t="s">
        <v>101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6"/>
      <c r="T33" s="10"/>
      <c r="U33" s="10"/>
      <c r="V33" s="10"/>
      <c r="W33" s="10"/>
      <c r="X33" s="11"/>
      <c r="Y33" s="10"/>
      <c r="Z33" s="11"/>
      <c r="AA33" s="10"/>
      <c r="AB33" s="10"/>
      <c r="AC33" s="11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 t="s">
        <v>9</v>
      </c>
      <c r="AS33" s="10"/>
      <c r="AT33" s="10" t="s">
        <v>5</v>
      </c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 t="s">
        <v>26</v>
      </c>
      <c r="CC33" s="10"/>
      <c r="CD33" s="10"/>
      <c r="CE33" s="10"/>
      <c r="CF33" s="10"/>
      <c r="CG33" s="10"/>
      <c r="CH33" s="10"/>
      <c r="CI33" s="10" t="s">
        <v>32</v>
      </c>
      <c r="CJ33" s="10"/>
      <c r="CK33" s="10"/>
      <c r="CL33" s="10" t="s">
        <v>5</v>
      </c>
      <c r="CM33" s="10" t="s">
        <v>7</v>
      </c>
      <c r="CN33" s="10"/>
      <c r="CO33" s="10"/>
      <c r="CP33" s="10"/>
      <c r="CQ33" s="10"/>
      <c r="CR33" s="10"/>
      <c r="CS33" s="10"/>
      <c r="CT33" s="10"/>
      <c r="CU33" s="10"/>
      <c r="CV33" s="13">
        <f t="shared" si="9"/>
        <v>2</v>
      </c>
      <c r="CW33" s="13">
        <f t="shared" si="0"/>
        <v>1</v>
      </c>
      <c r="CX33" s="13">
        <f t="shared" si="10"/>
        <v>0</v>
      </c>
      <c r="CY33" s="13">
        <f t="shared" si="11"/>
        <v>0</v>
      </c>
      <c r="CZ33" s="13">
        <f t="shared" si="1"/>
        <v>0</v>
      </c>
      <c r="DA33" s="13">
        <f t="shared" si="12"/>
        <v>0</v>
      </c>
      <c r="DB33" s="13">
        <f t="shared" si="13"/>
        <v>1</v>
      </c>
      <c r="DC33" s="13">
        <f t="shared" si="14"/>
        <v>0</v>
      </c>
      <c r="DD33" s="13">
        <f t="shared" si="15"/>
        <v>1</v>
      </c>
      <c r="DE33" s="13">
        <f t="shared" si="2"/>
        <v>1</v>
      </c>
      <c r="DF33" s="13">
        <f t="shared" si="16"/>
        <v>0</v>
      </c>
      <c r="DG33" s="13">
        <f t="shared" si="17"/>
        <v>0</v>
      </c>
      <c r="DH33" s="13">
        <f t="shared" si="18"/>
        <v>0</v>
      </c>
      <c r="DI33" s="13">
        <f t="shared" si="19"/>
        <v>0</v>
      </c>
      <c r="DJ33" s="13">
        <f t="shared" si="20"/>
        <v>0</v>
      </c>
      <c r="DK33" s="13">
        <f t="shared" si="21"/>
        <v>0</v>
      </c>
      <c r="DL33" s="13">
        <f t="shared" si="3"/>
        <v>0</v>
      </c>
      <c r="DM33" s="13">
        <f t="shared" si="4"/>
        <v>0</v>
      </c>
      <c r="DN33" s="13">
        <f t="shared" si="5"/>
        <v>0</v>
      </c>
      <c r="DO33" s="13">
        <f t="shared" si="6"/>
        <v>0</v>
      </c>
      <c r="DP33" s="13">
        <f t="shared" si="7"/>
        <v>0</v>
      </c>
      <c r="DQ33" s="13">
        <f t="shared" si="22"/>
        <v>0</v>
      </c>
      <c r="DR33" s="13">
        <f t="shared" si="8"/>
        <v>0</v>
      </c>
    </row>
    <row r="34" spans="1:122" ht="18" customHeight="1" x14ac:dyDescent="0.2">
      <c r="A34" s="46"/>
      <c r="B34" s="47"/>
      <c r="D34" s="37" t="s">
        <v>41</v>
      </c>
      <c r="E34" s="10"/>
      <c r="F34" s="10"/>
      <c r="G34" s="10"/>
      <c r="H34" s="10"/>
      <c r="I34" s="10"/>
      <c r="J34" s="10"/>
      <c r="K34" s="10"/>
      <c r="L34" s="10"/>
      <c r="M34" s="10" t="s">
        <v>5</v>
      </c>
      <c r="N34" s="10"/>
      <c r="O34" s="10"/>
      <c r="P34" s="10"/>
      <c r="Q34" s="10"/>
      <c r="R34" s="10"/>
      <c r="S34" s="16"/>
      <c r="T34" s="10"/>
      <c r="U34" s="10"/>
      <c r="V34" s="10"/>
      <c r="W34" s="10"/>
      <c r="X34" s="11"/>
      <c r="Y34" s="10"/>
      <c r="Z34" s="11"/>
      <c r="AA34" s="10"/>
      <c r="AB34" s="10"/>
      <c r="AC34" s="11"/>
      <c r="AD34" s="10"/>
      <c r="AE34" s="10"/>
      <c r="AF34" s="10"/>
      <c r="AG34" s="10"/>
      <c r="AH34" s="10"/>
      <c r="AI34" s="10"/>
      <c r="AJ34" s="10"/>
      <c r="AK34" s="10" t="s">
        <v>9</v>
      </c>
      <c r="AL34" s="10"/>
      <c r="AM34" s="10"/>
      <c r="AN34" s="10"/>
      <c r="AO34" s="10"/>
      <c r="AP34" s="10"/>
      <c r="AQ34" s="10" t="s">
        <v>5</v>
      </c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 t="s">
        <v>5</v>
      </c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 t="s">
        <v>9</v>
      </c>
      <c r="CG34" s="10"/>
      <c r="CH34" s="10" t="s">
        <v>32</v>
      </c>
      <c r="CI34" s="10" t="s">
        <v>11</v>
      </c>
      <c r="CJ34" s="10"/>
      <c r="CK34" s="10"/>
      <c r="CL34" s="10"/>
      <c r="CM34" s="10" t="s">
        <v>5</v>
      </c>
      <c r="CN34" s="10"/>
      <c r="CO34" s="10"/>
      <c r="CP34" s="10"/>
      <c r="CQ34" s="10"/>
      <c r="CR34" s="10"/>
      <c r="CS34" s="10"/>
      <c r="CT34" s="10"/>
      <c r="CU34" s="10"/>
      <c r="CV34" s="13">
        <f t="shared" si="9"/>
        <v>4</v>
      </c>
      <c r="CW34" s="13">
        <f t="shared" si="0"/>
        <v>2</v>
      </c>
      <c r="CX34" s="13">
        <f t="shared" si="10"/>
        <v>0</v>
      </c>
      <c r="CY34" s="13">
        <f t="shared" si="11"/>
        <v>0</v>
      </c>
      <c r="CZ34" s="13">
        <f t="shared" si="1"/>
        <v>0</v>
      </c>
      <c r="DA34" s="13">
        <f t="shared" si="12"/>
        <v>0</v>
      </c>
      <c r="DB34" s="13">
        <f t="shared" si="13"/>
        <v>1</v>
      </c>
      <c r="DC34" s="13">
        <f t="shared" si="14"/>
        <v>0</v>
      </c>
      <c r="DD34" s="13">
        <f t="shared" si="15"/>
        <v>0</v>
      </c>
      <c r="DE34" s="13">
        <f t="shared" si="2"/>
        <v>0</v>
      </c>
      <c r="DF34" s="13">
        <f t="shared" si="16"/>
        <v>0</v>
      </c>
      <c r="DG34" s="13">
        <f t="shared" si="17"/>
        <v>0</v>
      </c>
      <c r="DH34" s="13">
        <f t="shared" si="18"/>
        <v>0</v>
      </c>
      <c r="DI34" s="13">
        <f t="shared" si="19"/>
        <v>1</v>
      </c>
      <c r="DJ34" s="13">
        <f t="shared" si="20"/>
        <v>0</v>
      </c>
      <c r="DK34" s="13">
        <f t="shared" si="21"/>
        <v>0</v>
      </c>
      <c r="DL34" s="13">
        <f t="shared" si="3"/>
        <v>0</v>
      </c>
      <c r="DM34" s="13">
        <f t="shared" si="4"/>
        <v>0</v>
      </c>
      <c r="DN34" s="13">
        <f t="shared" si="5"/>
        <v>0</v>
      </c>
      <c r="DO34" s="13">
        <f t="shared" si="6"/>
        <v>0</v>
      </c>
      <c r="DP34" s="13">
        <f t="shared" si="7"/>
        <v>0</v>
      </c>
      <c r="DQ34" s="13">
        <f t="shared" si="22"/>
        <v>0</v>
      </c>
      <c r="DR34" s="13">
        <f t="shared" si="8"/>
        <v>0</v>
      </c>
    </row>
    <row r="35" spans="1:122" ht="18" customHeight="1" x14ac:dyDescent="0.2">
      <c r="A35" s="46"/>
      <c r="B35" s="47"/>
      <c r="D35" s="37" t="s">
        <v>44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  <c r="T35" s="10"/>
      <c r="U35" s="10"/>
      <c r="V35" s="10"/>
      <c r="W35" s="10"/>
      <c r="X35" s="10"/>
      <c r="Y35" s="11"/>
      <c r="Z35" s="10"/>
      <c r="AA35" s="10"/>
      <c r="AB35" s="10"/>
      <c r="AC35" s="10"/>
      <c r="AD35" s="10"/>
      <c r="AE35" s="11"/>
      <c r="AF35" s="10"/>
      <c r="AG35" s="10"/>
      <c r="AH35" s="10"/>
      <c r="AI35" s="11"/>
      <c r="AJ35" s="10"/>
      <c r="AK35" s="10"/>
      <c r="AL35" s="10" t="s">
        <v>9</v>
      </c>
      <c r="AM35" s="10"/>
      <c r="AN35" s="10"/>
      <c r="AO35" s="10"/>
      <c r="AP35" s="10"/>
      <c r="AQ35" s="10" t="s">
        <v>5</v>
      </c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 t="s">
        <v>9</v>
      </c>
      <c r="CH35" s="10" t="s">
        <v>32</v>
      </c>
      <c r="CI35" s="10" t="s">
        <v>11</v>
      </c>
      <c r="CJ35" s="10" t="s">
        <v>5</v>
      </c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3">
        <f t="shared" si="9"/>
        <v>2</v>
      </c>
      <c r="CW35" s="13">
        <f t="shared" si="0"/>
        <v>2</v>
      </c>
      <c r="CX35" s="13">
        <f t="shared" si="10"/>
        <v>0</v>
      </c>
      <c r="CY35" s="13">
        <f t="shared" si="11"/>
        <v>0</v>
      </c>
      <c r="CZ35" s="13">
        <f t="shared" si="1"/>
        <v>0</v>
      </c>
      <c r="DA35" s="13">
        <f t="shared" si="12"/>
        <v>0</v>
      </c>
      <c r="DB35" s="13">
        <f t="shared" si="13"/>
        <v>1</v>
      </c>
      <c r="DC35" s="13">
        <f t="shared" si="14"/>
        <v>0</v>
      </c>
      <c r="DD35" s="13">
        <f t="shared" si="15"/>
        <v>0</v>
      </c>
      <c r="DE35" s="13">
        <f t="shared" si="2"/>
        <v>0</v>
      </c>
      <c r="DF35" s="13">
        <f t="shared" si="16"/>
        <v>0</v>
      </c>
      <c r="DG35" s="13">
        <f t="shared" si="17"/>
        <v>0</v>
      </c>
      <c r="DH35" s="13">
        <f t="shared" si="18"/>
        <v>0</v>
      </c>
      <c r="DI35" s="13">
        <f t="shared" si="19"/>
        <v>1</v>
      </c>
      <c r="DJ35" s="13">
        <f t="shared" si="20"/>
        <v>0</v>
      </c>
      <c r="DK35" s="13">
        <f t="shared" si="21"/>
        <v>0</v>
      </c>
      <c r="DL35" s="13">
        <f t="shared" si="3"/>
        <v>0</v>
      </c>
      <c r="DM35" s="13">
        <f t="shared" si="4"/>
        <v>0</v>
      </c>
      <c r="DN35" s="13">
        <f t="shared" si="5"/>
        <v>0</v>
      </c>
      <c r="DO35" s="13">
        <f t="shared" si="6"/>
        <v>0</v>
      </c>
      <c r="DP35" s="13">
        <f t="shared" si="7"/>
        <v>0</v>
      </c>
      <c r="DQ35" s="13">
        <f t="shared" si="22"/>
        <v>0</v>
      </c>
      <c r="DR35" s="13">
        <f t="shared" si="8"/>
        <v>0</v>
      </c>
    </row>
    <row r="36" spans="1:122" ht="18" customHeight="1" x14ac:dyDescent="0.2">
      <c r="A36" s="46"/>
      <c r="B36" s="47"/>
      <c r="D36" s="37" t="s">
        <v>47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1"/>
      <c r="S36" s="10"/>
      <c r="T36" s="10"/>
      <c r="U36" s="10"/>
      <c r="V36" s="10"/>
      <c r="W36" s="10"/>
      <c r="X36" s="10"/>
      <c r="Y36" s="11"/>
      <c r="Z36" s="10"/>
      <c r="AA36" s="10"/>
      <c r="AB36" s="10"/>
      <c r="AC36" s="10"/>
      <c r="AD36" s="10"/>
      <c r="AE36" s="11"/>
      <c r="AF36" s="10"/>
      <c r="AG36" s="10"/>
      <c r="AH36" s="10"/>
      <c r="AI36" s="11"/>
      <c r="AJ36" s="10"/>
      <c r="AK36" s="10"/>
      <c r="AL36" s="10" t="s">
        <v>9</v>
      </c>
      <c r="AM36" s="10"/>
      <c r="AN36" s="10"/>
      <c r="AO36" s="10"/>
      <c r="AP36" s="10"/>
      <c r="AQ36" s="10" t="s">
        <v>5</v>
      </c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 t="s">
        <v>9</v>
      </c>
      <c r="CH36" s="10" t="s">
        <v>32</v>
      </c>
      <c r="CI36" s="10" t="s">
        <v>11</v>
      </c>
      <c r="CJ36" s="10" t="s">
        <v>5</v>
      </c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3">
        <f t="shared" si="9"/>
        <v>2</v>
      </c>
      <c r="CW36" s="13">
        <f t="shared" si="0"/>
        <v>2</v>
      </c>
      <c r="CX36" s="13">
        <f t="shared" si="10"/>
        <v>0</v>
      </c>
      <c r="CY36" s="13">
        <f t="shared" si="11"/>
        <v>0</v>
      </c>
      <c r="CZ36" s="13">
        <f t="shared" si="1"/>
        <v>0</v>
      </c>
      <c r="DA36" s="13">
        <f t="shared" si="12"/>
        <v>0</v>
      </c>
      <c r="DB36" s="13">
        <f t="shared" si="13"/>
        <v>1</v>
      </c>
      <c r="DC36" s="13">
        <f t="shared" si="14"/>
        <v>0</v>
      </c>
      <c r="DD36" s="13">
        <f t="shared" si="15"/>
        <v>0</v>
      </c>
      <c r="DE36" s="13">
        <f t="shared" si="2"/>
        <v>0</v>
      </c>
      <c r="DF36" s="13">
        <f t="shared" si="16"/>
        <v>0</v>
      </c>
      <c r="DG36" s="13">
        <f t="shared" si="17"/>
        <v>0</v>
      </c>
      <c r="DH36" s="13">
        <f t="shared" si="18"/>
        <v>0</v>
      </c>
      <c r="DI36" s="13">
        <f t="shared" si="19"/>
        <v>1</v>
      </c>
      <c r="DJ36" s="13">
        <f t="shared" si="20"/>
        <v>0</v>
      </c>
      <c r="DK36" s="13">
        <f t="shared" si="21"/>
        <v>0</v>
      </c>
      <c r="DL36" s="13">
        <f t="shared" si="3"/>
        <v>0</v>
      </c>
      <c r="DM36" s="13">
        <f t="shared" si="4"/>
        <v>0</v>
      </c>
      <c r="DN36" s="13">
        <f t="shared" si="5"/>
        <v>0</v>
      </c>
      <c r="DO36" s="13">
        <f t="shared" si="6"/>
        <v>0</v>
      </c>
      <c r="DP36" s="13">
        <f t="shared" si="7"/>
        <v>0</v>
      </c>
      <c r="DQ36" s="13">
        <f t="shared" si="22"/>
        <v>0</v>
      </c>
      <c r="DR36" s="13">
        <f t="shared" si="8"/>
        <v>0</v>
      </c>
    </row>
    <row r="37" spans="1:122" ht="18" customHeight="1" x14ac:dyDescent="0.2">
      <c r="A37" s="46"/>
      <c r="B37" s="47"/>
      <c r="D37" s="37" t="s">
        <v>85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/>
      <c r="T37" s="10"/>
      <c r="U37" s="10"/>
      <c r="V37" s="10"/>
      <c r="W37" s="10"/>
      <c r="X37" s="10"/>
      <c r="Y37" s="11"/>
      <c r="Z37" s="10"/>
      <c r="AA37" s="10"/>
      <c r="AB37" s="10"/>
      <c r="AC37" s="10"/>
      <c r="AD37" s="10"/>
      <c r="AE37" s="11"/>
      <c r="AF37" s="10"/>
      <c r="AG37" s="10"/>
      <c r="AH37" s="10"/>
      <c r="AI37" s="11"/>
      <c r="AJ37" s="10"/>
      <c r="AK37" s="10" t="s">
        <v>9</v>
      </c>
      <c r="AL37" s="10"/>
      <c r="AM37" s="10"/>
      <c r="AN37" s="10"/>
      <c r="AO37" s="10"/>
      <c r="AP37" s="10"/>
      <c r="AQ37" s="10" t="s">
        <v>7</v>
      </c>
      <c r="AR37" s="10" t="s">
        <v>5</v>
      </c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 t="s">
        <v>9</v>
      </c>
      <c r="CG37" s="10"/>
      <c r="CH37" s="10" t="s">
        <v>32</v>
      </c>
      <c r="CI37" s="10" t="s">
        <v>11</v>
      </c>
      <c r="CJ37" s="10" t="s">
        <v>5</v>
      </c>
      <c r="CK37" s="10" t="s">
        <v>7</v>
      </c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3">
        <f t="shared" si="9"/>
        <v>2</v>
      </c>
      <c r="CW37" s="13">
        <f t="shared" si="0"/>
        <v>2</v>
      </c>
      <c r="CX37" s="13">
        <f t="shared" si="10"/>
        <v>0</v>
      </c>
      <c r="CY37" s="13">
        <f t="shared" si="11"/>
        <v>0</v>
      </c>
      <c r="CZ37" s="13">
        <f t="shared" si="1"/>
        <v>0</v>
      </c>
      <c r="DA37" s="13">
        <f t="shared" si="12"/>
        <v>0</v>
      </c>
      <c r="DB37" s="13">
        <f t="shared" si="13"/>
        <v>1</v>
      </c>
      <c r="DC37" s="13">
        <f t="shared" si="14"/>
        <v>0</v>
      </c>
      <c r="DD37" s="13">
        <f t="shared" si="15"/>
        <v>0</v>
      </c>
      <c r="DE37" s="13">
        <f t="shared" si="2"/>
        <v>2</v>
      </c>
      <c r="DF37" s="13">
        <f t="shared" si="16"/>
        <v>0</v>
      </c>
      <c r="DG37" s="13">
        <f t="shared" si="17"/>
        <v>0</v>
      </c>
      <c r="DH37" s="13">
        <f t="shared" si="18"/>
        <v>0</v>
      </c>
      <c r="DI37" s="13">
        <f t="shared" si="19"/>
        <v>1</v>
      </c>
      <c r="DJ37" s="13">
        <f t="shared" si="20"/>
        <v>0</v>
      </c>
      <c r="DK37" s="13">
        <f t="shared" si="21"/>
        <v>0</v>
      </c>
      <c r="DL37" s="13">
        <f t="shared" si="3"/>
        <v>0</v>
      </c>
      <c r="DM37" s="13">
        <f t="shared" si="4"/>
        <v>0</v>
      </c>
      <c r="DN37" s="13">
        <f t="shared" si="5"/>
        <v>0</v>
      </c>
      <c r="DO37" s="13">
        <f t="shared" si="6"/>
        <v>0</v>
      </c>
      <c r="DP37" s="13">
        <f t="shared" si="7"/>
        <v>0</v>
      </c>
      <c r="DQ37" s="13">
        <f t="shared" si="22"/>
        <v>0</v>
      </c>
      <c r="DR37" s="13">
        <f t="shared" si="8"/>
        <v>0</v>
      </c>
    </row>
    <row r="38" spans="1:122" ht="18" customHeight="1" x14ac:dyDescent="0.2">
      <c r="A38" s="25"/>
      <c r="B38" s="26"/>
      <c r="D38" s="37" t="s">
        <v>102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/>
      <c r="S38" s="10"/>
      <c r="T38" s="10"/>
      <c r="U38" s="10"/>
      <c r="V38" s="10"/>
      <c r="W38" s="10"/>
      <c r="X38" s="10"/>
      <c r="Y38" s="11"/>
      <c r="Z38" s="10"/>
      <c r="AA38" s="10"/>
      <c r="AB38" s="10"/>
      <c r="AC38" s="10"/>
      <c r="AD38" s="10"/>
      <c r="AE38" s="11"/>
      <c r="AF38" s="10"/>
      <c r="AG38" s="10"/>
      <c r="AH38" s="10"/>
      <c r="AI38" s="11"/>
      <c r="AJ38" s="10"/>
      <c r="AK38" s="10" t="s">
        <v>9</v>
      </c>
      <c r="AL38" s="10"/>
      <c r="AM38" s="10"/>
      <c r="AN38" s="10"/>
      <c r="AO38" s="10"/>
      <c r="AP38" s="10"/>
      <c r="AQ38" s="10" t="s">
        <v>5</v>
      </c>
      <c r="AR38" s="10" t="s">
        <v>7</v>
      </c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 t="s">
        <v>9</v>
      </c>
      <c r="CG38" s="10"/>
      <c r="CH38" s="10" t="s">
        <v>32</v>
      </c>
      <c r="CI38" s="10" t="s">
        <v>11</v>
      </c>
      <c r="CJ38" s="10" t="s">
        <v>5</v>
      </c>
      <c r="CK38" s="10" t="s">
        <v>7</v>
      </c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3">
        <f t="shared" si="9"/>
        <v>2</v>
      </c>
      <c r="CW38" s="13">
        <f t="shared" si="0"/>
        <v>2</v>
      </c>
      <c r="CX38" s="13">
        <f t="shared" si="10"/>
        <v>0</v>
      </c>
      <c r="CY38" s="13">
        <f t="shared" si="11"/>
        <v>0</v>
      </c>
      <c r="CZ38" s="13">
        <f t="shared" si="1"/>
        <v>0</v>
      </c>
      <c r="DA38" s="13">
        <f t="shared" si="12"/>
        <v>0</v>
      </c>
      <c r="DB38" s="13">
        <f t="shared" si="13"/>
        <v>1</v>
      </c>
      <c r="DC38" s="13">
        <f t="shared" si="14"/>
        <v>0</v>
      </c>
      <c r="DD38" s="13">
        <f t="shared" si="15"/>
        <v>0</v>
      </c>
      <c r="DE38" s="13">
        <f t="shared" si="2"/>
        <v>2</v>
      </c>
      <c r="DF38" s="13">
        <f t="shared" si="16"/>
        <v>0</v>
      </c>
      <c r="DG38" s="13">
        <f t="shared" si="17"/>
        <v>0</v>
      </c>
      <c r="DH38" s="13">
        <f t="shared" si="18"/>
        <v>0</v>
      </c>
      <c r="DI38" s="13">
        <f t="shared" si="19"/>
        <v>1</v>
      </c>
      <c r="DJ38" s="13">
        <f t="shared" si="20"/>
        <v>0</v>
      </c>
      <c r="DK38" s="13">
        <f t="shared" si="21"/>
        <v>0</v>
      </c>
      <c r="DL38" s="13">
        <f t="shared" si="3"/>
        <v>0</v>
      </c>
      <c r="DM38" s="13">
        <f t="shared" si="4"/>
        <v>0</v>
      </c>
      <c r="DN38" s="13">
        <f t="shared" si="5"/>
        <v>0</v>
      </c>
      <c r="DO38" s="13">
        <f t="shared" si="6"/>
        <v>0</v>
      </c>
      <c r="DP38" s="13">
        <f t="shared" si="7"/>
        <v>0</v>
      </c>
      <c r="DQ38" s="13">
        <f t="shared" si="22"/>
        <v>0</v>
      </c>
      <c r="DR38" s="13">
        <f t="shared" si="8"/>
        <v>0</v>
      </c>
    </row>
    <row r="39" spans="1:122" ht="18" customHeight="1" x14ac:dyDescent="0.2">
      <c r="A39" s="25"/>
      <c r="B39" s="26"/>
      <c r="D39" s="37" t="s">
        <v>103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  <c r="S39" s="10"/>
      <c r="T39" s="10"/>
      <c r="U39" s="10"/>
      <c r="V39" s="10"/>
      <c r="W39" s="10"/>
      <c r="X39" s="10"/>
      <c r="Y39" s="11"/>
      <c r="Z39" s="10"/>
      <c r="AA39" s="10"/>
      <c r="AB39" s="10"/>
      <c r="AC39" s="10"/>
      <c r="AD39" s="10"/>
      <c r="AE39" s="11"/>
      <c r="AF39" s="10"/>
      <c r="AG39" s="10"/>
      <c r="AH39" s="10"/>
      <c r="AI39" s="11"/>
      <c r="AJ39" s="10"/>
      <c r="AK39" s="10"/>
      <c r="AL39" s="10" t="s">
        <v>9</v>
      </c>
      <c r="AM39" s="10"/>
      <c r="AN39" s="10"/>
      <c r="AO39" s="10"/>
      <c r="AP39" s="10"/>
      <c r="AQ39" s="10" t="s">
        <v>7</v>
      </c>
      <c r="AR39" s="10" t="s">
        <v>5</v>
      </c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 t="s">
        <v>9</v>
      </c>
      <c r="CH39" s="10" t="s">
        <v>32</v>
      </c>
      <c r="CI39" s="10" t="s">
        <v>11</v>
      </c>
      <c r="CJ39" s="10" t="s">
        <v>5</v>
      </c>
      <c r="CK39" s="10" t="s">
        <v>7</v>
      </c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3">
        <f t="shared" si="9"/>
        <v>2</v>
      </c>
      <c r="CW39" s="13">
        <f t="shared" si="0"/>
        <v>2</v>
      </c>
      <c r="CX39" s="13">
        <f t="shared" si="10"/>
        <v>0</v>
      </c>
      <c r="CY39" s="13">
        <f t="shared" si="11"/>
        <v>0</v>
      </c>
      <c r="CZ39" s="13">
        <f t="shared" si="1"/>
        <v>0</v>
      </c>
      <c r="DA39" s="13">
        <f t="shared" si="12"/>
        <v>0</v>
      </c>
      <c r="DB39" s="13">
        <f t="shared" si="13"/>
        <v>1</v>
      </c>
      <c r="DC39" s="13">
        <f t="shared" si="14"/>
        <v>0</v>
      </c>
      <c r="DD39" s="13">
        <f t="shared" si="15"/>
        <v>0</v>
      </c>
      <c r="DE39" s="13">
        <f t="shared" si="2"/>
        <v>2</v>
      </c>
      <c r="DF39" s="13">
        <f t="shared" si="16"/>
        <v>0</v>
      </c>
      <c r="DG39" s="13">
        <f t="shared" si="17"/>
        <v>0</v>
      </c>
      <c r="DH39" s="13">
        <f t="shared" si="18"/>
        <v>0</v>
      </c>
      <c r="DI39" s="13">
        <f t="shared" si="19"/>
        <v>1</v>
      </c>
      <c r="DJ39" s="13">
        <f t="shared" si="20"/>
        <v>0</v>
      </c>
      <c r="DK39" s="13">
        <f t="shared" si="21"/>
        <v>0</v>
      </c>
      <c r="DL39" s="13">
        <f t="shared" si="3"/>
        <v>0</v>
      </c>
      <c r="DM39" s="13">
        <f t="shared" si="4"/>
        <v>0</v>
      </c>
      <c r="DN39" s="13">
        <f t="shared" si="5"/>
        <v>0</v>
      </c>
      <c r="DO39" s="13">
        <f t="shared" si="6"/>
        <v>0</v>
      </c>
      <c r="DP39" s="13">
        <f t="shared" si="7"/>
        <v>0</v>
      </c>
      <c r="DQ39" s="13">
        <f t="shared" si="22"/>
        <v>0</v>
      </c>
      <c r="DR39" s="13">
        <f t="shared" si="8"/>
        <v>0</v>
      </c>
    </row>
    <row r="40" spans="1:122" ht="18" customHeight="1" x14ac:dyDescent="0.2">
      <c r="A40" s="25"/>
      <c r="B40" s="26"/>
      <c r="D40" s="37" t="s">
        <v>104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1"/>
      <c r="S40" s="10"/>
      <c r="T40" s="10"/>
      <c r="U40" s="10"/>
      <c r="V40" s="10"/>
      <c r="W40" s="10"/>
      <c r="X40" s="10"/>
      <c r="Y40" s="11"/>
      <c r="Z40" s="10"/>
      <c r="AA40" s="10"/>
      <c r="AB40" s="10"/>
      <c r="AC40" s="10"/>
      <c r="AD40" s="10"/>
      <c r="AE40" s="11"/>
      <c r="AF40" s="10"/>
      <c r="AG40" s="10"/>
      <c r="AH40" s="10"/>
      <c r="AI40" s="11"/>
      <c r="AJ40" s="10"/>
      <c r="AK40" s="10"/>
      <c r="AL40" s="10"/>
      <c r="AM40" s="10"/>
      <c r="AN40" s="10"/>
      <c r="AO40" s="10"/>
      <c r="AP40" s="10"/>
      <c r="AQ40" s="10" t="s">
        <v>5</v>
      </c>
      <c r="AR40" s="10"/>
      <c r="AS40" s="10"/>
      <c r="AT40" s="10"/>
      <c r="AU40" s="10"/>
      <c r="AV40" s="10"/>
      <c r="AW40" s="10"/>
      <c r="AX40" s="10"/>
      <c r="AY40" s="10" t="s">
        <v>11</v>
      </c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 t="s">
        <v>9</v>
      </c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 t="s">
        <v>11</v>
      </c>
      <c r="CJ40" s="10" t="s">
        <v>5</v>
      </c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3">
        <f t="shared" si="9"/>
        <v>2</v>
      </c>
      <c r="CW40" s="13">
        <f t="shared" si="0"/>
        <v>1</v>
      </c>
      <c r="CX40" s="13">
        <f t="shared" si="10"/>
        <v>0</v>
      </c>
      <c r="CY40" s="13">
        <f t="shared" si="11"/>
        <v>0</v>
      </c>
      <c r="CZ40" s="13">
        <f t="shared" si="1"/>
        <v>0</v>
      </c>
      <c r="DA40" s="13">
        <f t="shared" si="12"/>
        <v>0</v>
      </c>
      <c r="DB40" s="13">
        <f t="shared" si="13"/>
        <v>0</v>
      </c>
      <c r="DC40" s="13">
        <f t="shared" si="14"/>
        <v>0</v>
      </c>
      <c r="DD40" s="13">
        <f t="shared" si="15"/>
        <v>0</v>
      </c>
      <c r="DE40" s="13">
        <f t="shared" si="2"/>
        <v>0</v>
      </c>
      <c r="DF40" s="13">
        <f t="shared" si="16"/>
        <v>0</v>
      </c>
      <c r="DG40" s="13">
        <f t="shared" si="17"/>
        <v>0</v>
      </c>
      <c r="DH40" s="13">
        <f t="shared" si="18"/>
        <v>0</v>
      </c>
      <c r="DI40" s="13">
        <f t="shared" si="19"/>
        <v>2</v>
      </c>
      <c r="DJ40" s="13">
        <f t="shared" si="20"/>
        <v>0</v>
      </c>
      <c r="DK40" s="13">
        <f t="shared" si="21"/>
        <v>0</v>
      </c>
      <c r="DL40" s="13">
        <f t="shared" si="3"/>
        <v>0</v>
      </c>
      <c r="DM40" s="13">
        <f t="shared" si="4"/>
        <v>0</v>
      </c>
      <c r="DN40" s="13">
        <f t="shared" si="5"/>
        <v>0</v>
      </c>
      <c r="DO40" s="13">
        <f t="shared" si="6"/>
        <v>0</v>
      </c>
      <c r="DP40" s="13">
        <f t="shared" si="7"/>
        <v>0</v>
      </c>
      <c r="DQ40" s="13">
        <f t="shared" si="22"/>
        <v>0</v>
      </c>
      <c r="DR40" s="13">
        <f t="shared" si="8"/>
        <v>0</v>
      </c>
    </row>
    <row r="41" spans="1:122" ht="18" customHeight="1" x14ac:dyDescent="0.2">
      <c r="D41" s="37" t="s">
        <v>50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10"/>
      <c r="T41" s="10"/>
      <c r="U41" s="10"/>
      <c r="V41" s="10"/>
      <c r="W41" s="10"/>
      <c r="X41" s="10" t="s">
        <v>9</v>
      </c>
      <c r="Y41" s="11"/>
      <c r="Z41" s="10"/>
      <c r="AA41" s="10"/>
      <c r="AB41" s="10"/>
      <c r="AC41" s="10"/>
      <c r="AD41" s="10"/>
      <c r="AE41" s="11"/>
      <c r="AF41" s="10"/>
      <c r="AG41" s="10"/>
      <c r="AH41" s="10"/>
      <c r="AI41" s="11"/>
      <c r="AJ41" s="10"/>
      <c r="AK41" s="10"/>
      <c r="AL41" s="10"/>
      <c r="AM41" s="10"/>
      <c r="AN41" s="10"/>
      <c r="AO41" s="10"/>
      <c r="AP41" s="10" t="s">
        <v>5</v>
      </c>
      <c r="AQ41" s="10" t="s">
        <v>7</v>
      </c>
      <c r="AR41" s="10" t="s">
        <v>43</v>
      </c>
      <c r="AS41" s="10"/>
      <c r="AT41" s="10"/>
      <c r="AU41" s="10"/>
      <c r="AV41" s="10" t="s">
        <v>9</v>
      </c>
      <c r="AW41" s="10"/>
      <c r="AX41" s="10"/>
      <c r="AY41" s="10" t="s">
        <v>11</v>
      </c>
      <c r="AZ41" s="10"/>
      <c r="BA41" s="10"/>
      <c r="BB41" s="10"/>
      <c r="BC41" s="10"/>
      <c r="BD41" s="10"/>
      <c r="BE41" s="10"/>
      <c r="BF41" s="10" t="s">
        <v>43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 t="s">
        <v>9</v>
      </c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 t="s">
        <v>43</v>
      </c>
      <c r="CE41" s="10" t="s">
        <v>9</v>
      </c>
      <c r="CF41" s="10"/>
      <c r="CG41" s="10"/>
      <c r="CH41" s="10"/>
      <c r="CI41" s="10" t="s">
        <v>11</v>
      </c>
      <c r="CJ41" s="10" t="s">
        <v>5</v>
      </c>
      <c r="CK41" s="10" t="s">
        <v>7</v>
      </c>
      <c r="CL41" s="10"/>
      <c r="CM41" s="10" t="s">
        <v>32</v>
      </c>
      <c r="CN41" s="10"/>
      <c r="CO41" s="10"/>
      <c r="CP41" s="10"/>
      <c r="CQ41" s="10"/>
      <c r="CR41" s="10"/>
      <c r="CS41" s="10"/>
      <c r="CT41" s="10"/>
      <c r="CU41" s="10"/>
      <c r="CV41" s="13">
        <f t="shared" si="9"/>
        <v>2</v>
      </c>
      <c r="CW41" s="13">
        <f t="shared" si="0"/>
        <v>4</v>
      </c>
      <c r="CX41" s="13">
        <f t="shared" si="10"/>
        <v>0</v>
      </c>
      <c r="CY41" s="13">
        <f t="shared" si="11"/>
        <v>0</v>
      </c>
      <c r="CZ41" s="13">
        <f t="shared" si="1"/>
        <v>0</v>
      </c>
      <c r="DA41" s="13">
        <f t="shared" si="12"/>
        <v>0</v>
      </c>
      <c r="DB41" s="13">
        <f t="shared" si="13"/>
        <v>1</v>
      </c>
      <c r="DC41" s="13">
        <f t="shared" si="14"/>
        <v>0</v>
      </c>
      <c r="DD41" s="13">
        <f t="shared" si="15"/>
        <v>0</v>
      </c>
      <c r="DE41" s="13">
        <f t="shared" si="2"/>
        <v>2</v>
      </c>
      <c r="DF41" s="13">
        <f t="shared" si="16"/>
        <v>0</v>
      </c>
      <c r="DG41" s="13">
        <f t="shared" si="17"/>
        <v>3</v>
      </c>
      <c r="DH41" s="13">
        <f t="shared" si="18"/>
        <v>0</v>
      </c>
      <c r="DI41" s="13">
        <f t="shared" si="19"/>
        <v>2</v>
      </c>
      <c r="DJ41" s="13">
        <f t="shared" si="20"/>
        <v>0</v>
      </c>
      <c r="DK41" s="13">
        <f t="shared" si="21"/>
        <v>0</v>
      </c>
      <c r="DL41" s="13">
        <f t="shared" si="3"/>
        <v>0</v>
      </c>
      <c r="DM41" s="13">
        <f t="shared" si="4"/>
        <v>0</v>
      </c>
      <c r="DN41" s="13">
        <f t="shared" si="5"/>
        <v>0</v>
      </c>
      <c r="DO41" s="13">
        <f t="shared" si="6"/>
        <v>0</v>
      </c>
      <c r="DP41" s="13">
        <f t="shared" si="7"/>
        <v>0</v>
      </c>
      <c r="DQ41" s="13">
        <f t="shared" si="22"/>
        <v>0</v>
      </c>
      <c r="DR41" s="13">
        <f t="shared" si="8"/>
        <v>0</v>
      </c>
    </row>
    <row r="42" spans="1:122" ht="18" customHeight="1" x14ac:dyDescent="0.2">
      <c r="D42" s="37" t="s">
        <v>51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10"/>
      <c r="V42" s="10"/>
      <c r="W42" s="10"/>
      <c r="X42" s="10"/>
      <c r="Y42" s="10" t="s">
        <v>9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1"/>
      <c r="AK42" s="10"/>
      <c r="AL42" s="10"/>
      <c r="AM42" s="10"/>
      <c r="AN42" s="10"/>
      <c r="AO42" s="10"/>
      <c r="AP42" s="10" t="s">
        <v>5</v>
      </c>
      <c r="AQ42" s="10"/>
      <c r="AR42" s="10" t="s">
        <v>43</v>
      </c>
      <c r="AS42" s="10"/>
      <c r="AT42" s="10"/>
      <c r="AU42" s="10" t="s">
        <v>9</v>
      </c>
      <c r="AV42" s="10"/>
      <c r="AW42" s="10"/>
      <c r="AX42" s="10"/>
      <c r="AY42" s="10" t="s">
        <v>11</v>
      </c>
      <c r="AZ42" s="10"/>
      <c r="BA42" s="10"/>
      <c r="BB42" s="10"/>
      <c r="BC42" s="10"/>
      <c r="BD42" s="10"/>
      <c r="BE42" s="10"/>
      <c r="BF42" s="10" t="s">
        <v>43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 t="s">
        <v>9</v>
      </c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 t="s">
        <v>43</v>
      </c>
      <c r="CE42" s="10"/>
      <c r="CF42" s="10" t="s">
        <v>9</v>
      </c>
      <c r="CG42" s="10"/>
      <c r="CH42" s="10"/>
      <c r="CI42" s="10" t="s">
        <v>11</v>
      </c>
      <c r="CJ42" s="10" t="s">
        <v>5</v>
      </c>
      <c r="CK42" s="10"/>
      <c r="CL42" s="10"/>
      <c r="CM42" s="10" t="s">
        <v>32</v>
      </c>
      <c r="CN42" s="10"/>
      <c r="CO42" s="10"/>
      <c r="CP42" s="10"/>
      <c r="CQ42" s="10"/>
      <c r="CR42" s="10"/>
      <c r="CS42" s="10"/>
      <c r="CT42" s="10"/>
      <c r="CU42" s="10"/>
      <c r="CV42" s="13">
        <f t="shared" si="9"/>
        <v>2</v>
      </c>
      <c r="CW42" s="13">
        <f t="shared" si="0"/>
        <v>4</v>
      </c>
      <c r="CX42" s="13">
        <f t="shared" si="10"/>
        <v>0</v>
      </c>
      <c r="CY42" s="13">
        <f t="shared" si="11"/>
        <v>0</v>
      </c>
      <c r="CZ42" s="13">
        <f t="shared" si="1"/>
        <v>0</v>
      </c>
      <c r="DA42" s="13">
        <f t="shared" si="12"/>
        <v>0</v>
      </c>
      <c r="DB42" s="13">
        <f t="shared" si="13"/>
        <v>1</v>
      </c>
      <c r="DC42" s="13">
        <f t="shared" si="14"/>
        <v>0</v>
      </c>
      <c r="DD42" s="13">
        <f t="shared" si="15"/>
        <v>0</v>
      </c>
      <c r="DE42" s="13">
        <f t="shared" si="2"/>
        <v>0</v>
      </c>
      <c r="DF42" s="13">
        <f t="shared" si="16"/>
        <v>0</v>
      </c>
      <c r="DG42" s="13">
        <f t="shared" si="17"/>
        <v>3</v>
      </c>
      <c r="DH42" s="13">
        <f t="shared" si="18"/>
        <v>0</v>
      </c>
      <c r="DI42" s="13">
        <f t="shared" si="19"/>
        <v>2</v>
      </c>
      <c r="DJ42" s="13">
        <f t="shared" si="20"/>
        <v>0</v>
      </c>
      <c r="DK42" s="13">
        <f t="shared" si="21"/>
        <v>0</v>
      </c>
      <c r="DL42" s="13">
        <f t="shared" si="3"/>
        <v>0</v>
      </c>
      <c r="DM42" s="13">
        <f t="shared" si="4"/>
        <v>0</v>
      </c>
      <c r="DN42" s="13">
        <f t="shared" si="5"/>
        <v>0</v>
      </c>
      <c r="DO42" s="13">
        <f t="shared" si="6"/>
        <v>0</v>
      </c>
      <c r="DP42" s="13">
        <f t="shared" si="7"/>
        <v>0</v>
      </c>
      <c r="DQ42" s="13">
        <f t="shared" si="22"/>
        <v>0</v>
      </c>
      <c r="DR42" s="13">
        <f t="shared" si="8"/>
        <v>0</v>
      </c>
    </row>
    <row r="43" spans="1:122" ht="18" customHeight="1" x14ac:dyDescent="0.2">
      <c r="A43" s="25"/>
      <c r="B43" s="26"/>
      <c r="D43" s="37" t="s">
        <v>52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10"/>
      <c r="V43" s="10"/>
      <c r="W43" s="10"/>
      <c r="X43" s="10"/>
      <c r="Y43" s="10" t="s">
        <v>9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0"/>
      <c r="AL43" s="10"/>
      <c r="AM43" s="10"/>
      <c r="AN43" s="10"/>
      <c r="AO43" s="10"/>
      <c r="AP43" s="10" t="s">
        <v>5</v>
      </c>
      <c r="AQ43" s="10"/>
      <c r="AR43" s="10" t="s">
        <v>43</v>
      </c>
      <c r="AS43" s="10"/>
      <c r="AT43" s="10"/>
      <c r="AU43" s="10" t="s">
        <v>9</v>
      </c>
      <c r="AV43" s="10"/>
      <c r="AW43" s="10"/>
      <c r="AX43" s="10"/>
      <c r="AY43" s="10" t="s">
        <v>11</v>
      </c>
      <c r="AZ43" s="10"/>
      <c r="BA43" s="10"/>
      <c r="BB43" s="10"/>
      <c r="BC43" s="10"/>
      <c r="BD43" s="10"/>
      <c r="BE43" s="10"/>
      <c r="BF43" s="10" t="s">
        <v>43</v>
      </c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 t="s">
        <v>9</v>
      </c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 t="s">
        <v>43</v>
      </c>
      <c r="CE43" s="10"/>
      <c r="CF43" s="10" t="s">
        <v>9</v>
      </c>
      <c r="CG43" s="10"/>
      <c r="CH43" s="10"/>
      <c r="CI43" s="10" t="s">
        <v>11</v>
      </c>
      <c r="CJ43" s="10" t="s">
        <v>5</v>
      </c>
      <c r="CK43" s="10"/>
      <c r="CL43" s="10"/>
      <c r="CM43" s="10" t="s">
        <v>32</v>
      </c>
      <c r="CN43" s="10"/>
      <c r="CO43" s="10"/>
      <c r="CP43" s="10"/>
      <c r="CQ43" s="10"/>
      <c r="CR43" s="10"/>
      <c r="CS43" s="10"/>
      <c r="CT43" s="10"/>
      <c r="CU43" s="10"/>
      <c r="CV43" s="13">
        <f t="shared" si="9"/>
        <v>2</v>
      </c>
      <c r="CW43" s="13">
        <f t="shared" si="0"/>
        <v>4</v>
      </c>
      <c r="CX43" s="13">
        <f t="shared" si="10"/>
        <v>0</v>
      </c>
      <c r="CY43" s="13">
        <f t="shared" si="11"/>
        <v>0</v>
      </c>
      <c r="CZ43" s="13">
        <f t="shared" si="1"/>
        <v>0</v>
      </c>
      <c r="DA43" s="13">
        <f t="shared" si="12"/>
        <v>0</v>
      </c>
      <c r="DB43" s="13">
        <f t="shared" si="13"/>
        <v>1</v>
      </c>
      <c r="DC43" s="13">
        <f t="shared" si="14"/>
        <v>0</v>
      </c>
      <c r="DD43" s="13">
        <f t="shared" si="15"/>
        <v>0</v>
      </c>
      <c r="DE43" s="13">
        <f t="shared" si="2"/>
        <v>0</v>
      </c>
      <c r="DF43" s="13">
        <f t="shared" si="16"/>
        <v>0</v>
      </c>
      <c r="DG43" s="13">
        <f t="shared" si="17"/>
        <v>3</v>
      </c>
      <c r="DH43" s="13">
        <f t="shared" si="18"/>
        <v>0</v>
      </c>
      <c r="DI43" s="13">
        <f t="shared" si="19"/>
        <v>2</v>
      </c>
      <c r="DJ43" s="13">
        <f t="shared" si="20"/>
        <v>0</v>
      </c>
      <c r="DK43" s="13">
        <f t="shared" si="21"/>
        <v>0</v>
      </c>
      <c r="DL43" s="13">
        <f t="shared" si="3"/>
        <v>0</v>
      </c>
      <c r="DM43" s="13">
        <f t="shared" si="4"/>
        <v>0</v>
      </c>
      <c r="DN43" s="13">
        <f t="shared" si="5"/>
        <v>0</v>
      </c>
      <c r="DO43" s="13">
        <f t="shared" si="6"/>
        <v>0</v>
      </c>
      <c r="DP43" s="13">
        <f t="shared" si="7"/>
        <v>0</v>
      </c>
      <c r="DQ43" s="13">
        <f t="shared" si="22"/>
        <v>0</v>
      </c>
      <c r="DR43" s="13">
        <f t="shared" si="8"/>
        <v>0</v>
      </c>
    </row>
    <row r="44" spans="1:122" ht="18" customHeight="1" x14ac:dyDescent="0.2">
      <c r="A44" s="25"/>
      <c r="B44" s="26"/>
      <c r="D44" s="37" t="s">
        <v>86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10"/>
      <c r="V44" s="10"/>
      <c r="W44" s="10"/>
      <c r="X44" s="10"/>
      <c r="Y44" s="10" t="s">
        <v>9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/>
      <c r="AK44" s="10"/>
      <c r="AL44" s="10"/>
      <c r="AM44" s="10"/>
      <c r="AN44" s="10"/>
      <c r="AO44" s="10"/>
      <c r="AP44" s="10" t="s">
        <v>5</v>
      </c>
      <c r="AQ44" s="10"/>
      <c r="AR44" s="10" t="s">
        <v>43</v>
      </c>
      <c r="AS44" s="10"/>
      <c r="AT44" s="10"/>
      <c r="AU44" s="10" t="s">
        <v>9</v>
      </c>
      <c r="AV44" s="10"/>
      <c r="AW44" s="10"/>
      <c r="AX44" s="10"/>
      <c r="AY44" s="10" t="s">
        <v>11</v>
      </c>
      <c r="AZ44" s="10"/>
      <c r="BA44" s="10"/>
      <c r="BB44" s="10"/>
      <c r="BC44" s="10"/>
      <c r="BD44" s="10"/>
      <c r="BE44" s="10"/>
      <c r="BF44" s="10" t="s">
        <v>43</v>
      </c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 t="s">
        <v>9</v>
      </c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 t="s">
        <v>43</v>
      </c>
      <c r="CE44" s="10"/>
      <c r="CF44" s="10" t="s">
        <v>9</v>
      </c>
      <c r="CG44" s="10"/>
      <c r="CH44" s="10"/>
      <c r="CI44" s="10"/>
      <c r="CJ44" s="10" t="s">
        <v>5</v>
      </c>
      <c r="CK44" s="10"/>
      <c r="CL44" s="10"/>
      <c r="CM44" s="10" t="s">
        <v>32</v>
      </c>
      <c r="CN44" s="10"/>
      <c r="CO44" s="10"/>
      <c r="CP44" s="10"/>
      <c r="CQ44" s="10"/>
      <c r="CR44" s="10"/>
      <c r="CS44" s="10"/>
      <c r="CT44" s="10"/>
      <c r="CU44" s="10"/>
      <c r="CV44" s="13">
        <f t="shared" si="9"/>
        <v>2</v>
      </c>
      <c r="CW44" s="13">
        <f t="shared" si="0"/>
        <v>4</v>
      </c>
      <c r="CX44" s="13">
        <f t="shared" si="10"/>
        <v>0</v>
      </c>
      <c r="CY44" s="13">
        <f t="shared" si="11"/>
        <v>0</v>
      </c>
      <c r="CZ44" s="13">
        <f t="shared" si="1"/>
        <v>0</v>
      </c>
      <c r="DA44" s="13">
        <f t="shared" si="12"/>
        <v>0</v>
      </c>
      <c r="DB44" s="13">
        <f t="shared" si="13"/>
        <v>1</v>
      </c>
      <c r="DC44" s="13">
        <f t="shared" si="14"/>
        <v>0</v>
      </c>
      <c r="DD44" s="13">
        <f t="shared" si="15"/>
        <v>0</v>
      </c>
      <c r="DE44" s="13">
        <f t="shared" si="2"/>
        <v>0</v>
      </c>
      <c r="DF44" s="13">
        <f t="shared" si="16"/>
        <v>0</v>
      </c>
      <c r="DG44" s="13">
        <f t="shared" si="17"/>
        <v>3</v>
      </c>
      <c r="DH44" s="13">
        <f t="shared" si="18"/>
        <v>0</v>
      </c>
      <c r="DI44" s="13">
        <f t="shared" si="19"/>
        <v>1</v>
      </c>
      <c r="DJ44" s="13">
        <f t="shared" si="20"/>
        <v>0</v>
      </c>
      <c r="DK44" s="13">
        <f t="shared" si="21"/>
        <v>0</v>
      </c>
      <c r="DL44" s="13">
        <f t="shared" si="3"/>
        <v>0</v>
      </c>
      <c r="DM44" s="13">
        <f t="shared" si="4"/>
        <v>0</v>
      </c>
      <c r="DN44" s="13">
        <f t="shared" si="5"/>
        <v>0</v>
      </c>
      <c r="DO44" s="13">
        <f t="shared" si="6"/>
        <v>0</v>
      </c>
      <c r="DP44" s="13">
        <f t="shared" si="7"/>
        <v>0</v>
      </c>
      <c r="DQ44" s="13">
        <f t="shared" si="22"/>
        <v>0</v>
      </c>
      <c r="DR44" s="13">
        <f t="shared" si="8"/>
        <v>0</v>
      </c>
    </row>
    <row r="45" spans="1:122" ht="18" customHeight="1" x14ac:dyDescent="0.2">
      <c r="A45" s="25"/>
      <c r="B45" s="26"/>
      <c r="D45" s="37" t="s">
        <v>105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10"/>
      <c r="V45" s="10"/>
      <c r="W45" s="10"/>
      <c r="X45" s="10" t="s">
        <v>9</v>
      </c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/>
      <c r="AK45" s="10"/>
      <c r="AL45" s="10"/>
      <c r="AM45" s="10"/>
      <c r="AN45" s="10"/>
      <c r="AO45" s="10"/>
      <c r="AP45" s="10" t="s">
        <v>5</v>
      </c>
      <c r="AQ45" s="10" t="s">
        <v>7</v>
      </c>
      <c r="AR45" s="10" t="s">
        <v>43</v>
      </c>
      <c r="AS45" s="10"/>
      <c r="AT45" s="10"/>
      <c r="AU45" s="10"/>
      <c r="AV45" s="10" t="s">
        <v>9</v>
      </c>
      <c r="AW45" s="10"/>
      <c r="AX45" s="10"/>
      <c r="AY45" s="10"/>
      <c r="AZ45" s="10"/>
      <c r="BA45" s="10"/>
      <c r="BB45" s="10"/>
      <c r="BC45" s="10"/>
      <c r="BD45" s="10"/>
      <c r="BE45" s="10"/>
      <c r="BF45" s="10" t="s">
        <v>43</v>
      </c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 t="s">
        <v>9</v>
      </c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 t="s">
        <v>43</v>
      </c>
      <c r="CE45" s="10" t="s">
        <v>9</v>
      </c>
      <c r="CF45" s="10"/>
      <c r="CG45" s="10"/>
      <c r="CH45" s="10"/>
      <c r="CI45" s="10"/>
      <c r="CJ45" s="10" t="s">
        <v>5</v>
      </c>
      <c r="CK45" s="10" t="s">
        <v>7</v>
      </c>
      <c r="CL45" s="10"/>
      <c r="CM45" s="10" t="s">
        <v>32</v>
      </c>
      <c r="CN45" s="10"/>
      <c r="CO45" s="10"/>
      <c r="CP45" s="10"/>
      <c r="CQ45" s="10"/>
      <c r="CR45" s="10"/>
      <c r="CS45" s="10"/>
      <c r="CT45" s="10"/>
      <c r="CU45" s="10"/>
      <c r="CV45" s="13">
        <f t="shared" si="9"/>
        <v>2</v>
      </c>
      <c r="CW45" s="13">
        <f t="shared" si="0"/>
        <v>4</v>
      </c>
      <c r="CX45" s="13">
        <f t="shared" si="10"/>
        <v>0</v>
      </c>
      <c r="CY45" s="13">
        <f t="shared" si="11"/>
        <v>0</v>
      </c>
      <c r="CZ45" s="13">
        <f t="shared" si="1"/>
        <v>0</v>
      </c>
      <c r="DA45" s="13">
        <f t="shared" si="12"/>
        <v>0</v>
      </c>
      <c r="DB45" s="13">
        <f t="shared" si="13"/>
        <v>1</v>
      </c>
      <c r="DC45" s="13">
        <f t="shared" si="14"/>
        <v>0</v>
      </c>
      <c r="DD45" s="13">
        <f t="shared" si="15"/>
        <v>0</v>
      </c>
      <c r="DE45" s="13">
        <f t="shared" si="2"/>
        <v>2</v>
      </c>
      <c r="DF45" s="13">
        <f t="shared" si="16"/>
        <v>0</v>
      </c>
      <c r="DG45" s="13">
        <f t="shared" si="17"/>
        <v>3</v>
      </c>
      <c r="DH45" s="13">
        <f t="shared" si="18"/>
        <v>0</v>
      </c>
      <c r="DI45" s="13">
        <f t="shared" si="19"/>
        <v>0</v>
      </c>
      <c r="DJ45" s="13">
        <f t="shared" si="20"/>
        <v>0</v>
      </c>
      <c r="DK45" s="13">
        <f t="shared" si="21"/>
        <v>0</v>
      </c>
      <c r="DL45" s="13">
        <f t="shared" si="3"/>
        <v>0</v>
      </c>
      <c r="DM45" s="13">
        <f t="shared" si="4"/>
        <v>0</v>
      </c>
      <c r="DN45" s="13">
        <f t="shared" si="5"/>
        <v>0</v>
      </c>
      <c r="DO45" s="13">
        <f t="shared" si="6"/>
        <v>0</v>
      </c>
      <c r="DP45" s="13">
        <f t="shared" si="7"/>
        <v>0</v>
      </c>
      <c r="DQ45" s="13">
        <f t="shared" si="22"/>
        <v>0</v>
      </c>
      <c r="DR45" s="13">
        <f t="shared" si="8"/>
        <v>0</v>
      </c>
    </row>
    <row r="46" spans="1:122" ht="18" customHeight="1" x14ac:dyDescent="0.2">
      <c r="A46" s="25"/>
      <c r="B46" s="26"/>
      <c r="D46" s="37" t="s">
        <v>106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1"/>
      <c r="U46" s="10"/>
      <c r="V46" s="10"/>
      <c r="W46" s="10"/>
      <c r="X46" s="10"/>
      <c r="Y46" s="10" t="s">
        <v>9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0"/>
      <c r="AL46" s="10"/>
      <c r="AM46" s="10"/>
      <c r="AN46" s="10"/>
      <c r="AO46" s="10"/>
      <c r="AP46" s="10" t="s">
        <v>5</v>
      </c>
      <c r="AQ46" s="10"/>
      <c r="AR46" s="10" t="s">
        <v>43</v>
      </c>
      <c r="AS46" s="10"/>
      <c r="AT46" s="10"/>
      <c r="AU46" s="10" t="s">
        <v>9</v>
      </c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 t="s">
        <v>43</v>
      </c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 t="s">
        <v>9</v>
      </c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 t="s">
        <v>43</v>
      </c>
      <c r="CE46" s="10"/>
      <c r="CF46" s="10" t="s">
        <v>9</v>
      </c>
      <c r="CG46" s="10"/>
      <c r="CH46" s="10"/>
      <c r="CI46" s="10"/>
      <c r="CJ46" s="10" t="s">
        <v>5</v>
      </c>
      <c r="CK46" s="10"/>
      <c r="CL46" s="10"/>
      <c r="CM46" s="10" t="s">
        <v>32</v>
      </c>
      <c r="CN46" s="10"/>
      <c r="CO46" s="10"/>
      <c r="CP46" s="10"/>
      <c r="CQ46" s="10"/>
      <c r="CR46" s="10"/>
      <c r="CS46" s="10"/>
      <c r="CT46" s="10"/>
      <c r="CU46" s="10"/>
      <c r="CV46" s="13">
        <f t="shared" si="9"/>
        <v>2</v>
      </c>
      <c r="CW46" s="13">
        <f t="shared" si="0"/>
        <v>4</v>
      </c>
      <c r="CX46" s="13">
        <f t="shared" si="10"/>
        <v>0</v>
      </c>
      <c r="CY46" s="13">
        <f t="shared" si="11"/>
        <v>0</v>
      </c>
      <c r="CZ46" s="13">
        <f t="shared" si="1"/>
        <v>0</v>
      </c>
      <c r="DA46" s="13">
        <f t="shared" si="12"/>
        <v>0</v>
      </c>
      <c r="DB46" s="13">
        <f t="shared" si="13"/>
        <v>1</v>
      </c>
      <c r="DC46" s="13">
        <f t="shared" si="14"/>
        <v>0</v>
      </c>
      <c r="DD46" s="13">
        <f t="shared" si="15"/>
        <v>0</v>
      </c>
      <c r="DE46" s="13">
        <f t="shared" si="2"/>
        <v>0</v>
      </c>
      <c r="DF46" s="13">
        <f t="shared" si="16"/>
        <v>0</v>
      </c>
      <c r="DG46" s="13">
        <f t="shared" si="17"/>
        <v>3</v>
      </c>
      <c r="DH46" s="13">
        <f t="shared" si="18"/>
        <v>0</v>
      </c>
      <c r="DI46" s="13">
        <f t="shared" si="19"/>
        <v>0</v>
      </c>
      <c r="DJ46" s="13">
        <f t="shared" si="20"/>
        <v>0</v>
      </c>
      <c r="DK46" s="13">
        <f t="shared" si="21"/>
        <v>0</v>
      </c>
      <c r="DL46" s="13">
        <f t="shared" si="3"/>
        <v>0</v>
      </c>
      <c r="DM46" s="13">
        <f t="shared" si="4"/>
        <v>0</v>
      </c>
      <c r="DN46" s="13">
        <f t="shared" si="5"/>
        <v>0</v>
      </c>
      <c r="DO46" s="13">
        <f t="shared" si="6"/>
        <v>0</v>
      </c>
      <c r="DP46" s="13">
        <f t="shared" si="7"/>
        <v>0</v>
      </c>
      <c r="DQ46" s="13">
        <f t="shared" si="22"/>
        <v>0</v>
      </c>
      <c r="DR46" s="13">
        <f t="shared" si="8"/>
        <v>0</v>
      </c>
    </row>
    <row r="47" spans="1:122" ht="18" customHeight="1" x14ac:dyDescent="0.2">
      <c r="D47" s="37" t="s">
        <v>53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1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 t="s">
        <v>9</v>
      </c>
      <c r="AL47" s="10"/>
      <c r="AM47" s="10"/>
      <c r="AN47" s="10"/>
      <c r="AO47" s="10"/>
      <c r="AP47" s="10" t="s">
        <v>5</v>
      </c>
      <c r="AQ47" s="10" t="s">
        <v>7</v>
      </c>
      <c r="AR47" s="10"/>
      <c r="AS47" s="10"/>
      <c r="AT47" s="10"/>
      <c r="AU47" s="10" t="s">
        <v>43</v>
      </c>
      <c r="AV47" s="10"/>
      <c r="AW47" s="10"/>
      <c r="AX47" s="10"/>
      <c r="AY47" s="10"/>
      <c r="AZ47" s="10"/>
      <c r="BA47" s="10"/>
      <c r="BB47" s="10" t="s">
        <v>46</v>
      </c>
      <c r="BC47" s="10" t="s">
        <v>9</v>
      </c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 t="s">
        <v>9</v>
      </c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 t="s">
        <v>9</v>
      </c>
      <c r="CI47" s="10"/>
      <c r="CJ47" s="10"/>
      <c r="CK47" s="10" t="s">
        <v>5</v>
      </c>
      <c r="CL47" s="10" t="s">
        <v>7</v>
      </c>
      <c r="CM47" s="10"/>
      <c r="CN47" s="10"/>
      <c r="CO47" s="10"/>
      <c r="CP47" s="10"/>
      <c r="CQ47" s="10"/>
      <c r="CR47" s="10"/>
      <c r="CS47" s="10"/>
      <c r="CT47" s="10"/>
      <c r="CU47" s="10"/>
      <c r="CV47" s="13">
        <f t="shared" si="9"/>
        <v>2</v>
      </c>
      <c r="CW47" s="13">
        <f t="shared" si="0"/>
        <v>4</v>
      </c>
      <c r="CX47" s="13">
        <f t="shared" si="10"/>
        <v>0</v>
      </c>
      <c r="CY47" s="13">
        <f t="shared" si="11"/>
        <v>0</v>
      </c>
      <c r="CZ47" s="13">
        <f t="shared" si="1"/>
        <v>0</v>
      </c>
      <c r="DA47" s="13">
        <f t="shared" si="12"/>
        <v>0</v>
      </c>
      <c r="DB47" s="13">
        <f t="shared" si="13"/>
        <v>0</v>
      </c>
      <c r="DC47" s="13">
        <f t="shared" si="14"/>
        <v>0</v>
      </c>
      <c r="DD47" s="13">
        <f t="shared" si="15"/>
        <v>0</v>
      </c>
      <c r="DE47" s="13">
        <f t="shared" si="2"/>
        <v>2</v>
      </c>
      <c r="DF47" s="13">
        <f t="shared" si="16"/>
        <v>0</v>
      </c>
      <c r="DG47" s="13">
        <f t="shared" si="17"/>
        <v>1</v>
      </c>
      <c r="DH47" s="13">
        <f t="shared" si="18"/>
        <v>1</v>
      </c>
      <c r="DI47" s="13">
        <f t="shared" si="19"/>
        <v>0</v>
      </c>
      <c r="DJ47" s="13">
        <f t="shared" si="20"/>
        <v>0</v>
      </c>
      <c r="DK47" s="13">
        <f t="shared" si="21"/>
        <v>0</v>
      </c>
      <c r="DL47" s="13">
        <f t="shared" si="3"/>
        <v>0</v>
      </c>
      <c r="DM47" s="13">
        <f t="shared" si="4"/>
        <v>0</v>
      </c>
      <c r="DN47" s="13">
        <f t="shared" si="5"/>
        <v>0</v>
      </c>
      <c r="DO47" s="13">
        <f t="shared" si="6"/>
        <v>0</v>
      </c>
      <c r="DP47" s="13">
        <f t="shared" si="7"/>
        <v>0</v>
      </c>
      <c r="DQ47" s="13">
        <f t="shared" si="22"/>
        <v>0</v>
      </c>
      <c r="DR47" s="13">
        <f t="shared" si="8"/>
        <v>0</v>
      </c>
    </row>
    <row r="48" spans="1:122" ht="18" customHeight="1" x14ac:dyDescent="0.2">
      <c r="D48" s="37" t="s">
        <v>54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1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 t="s">
        <v>9</v>
      </c>
      <c r="AL48" s="10"/>
      <c r="AM48" s="10"/>
      <c r="AN48" s="10"/>
      <c r="AO48" s="10"/>
      <c r="AP48" s="10" t="s">
        <v>5</v>
      </c>
      <c r="AQ48" s="10" t="s">
        <v>7</v>
      </c>
      <c r="AR48" s="10"/>
      <c r="AS48" s="10"/>
      <c r="AT48" s="10"/>
      <c r="AU48" s="10" t="s">
        <v>43</v>
      </c>
      <c r="AV48" s="10"/>
      <c r="AW48" s="10"/>
      <c r="AX48" s="10"/>
      <c r="AY48" s="10"/>
      <c r="AZ48" s="10"/>
      <c r="BA48" s="10"/>
      <c r="BB48" s="10" t="s">
        <v>46</v>
      </c>
      <c r="BC48" s="10" t="s">
        <v>9</v>
      </c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 t="s">
        <v>9</v>
      </c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 t="s">
        <v>9</v>
      </c>
      <c r="CI48" s="10"/>
      <c r="CJ48" s="10" t="s">
        <v>5</v>
      </c>
      <c r="CK48" s="10" t="s">
        <v>7</v>
      </c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3">
        <f t="shared" si="9"/>
        <v>2</v>
      </c>
      <c r="CW48" s="13">
        <f t="shared" si="0"/>
        <v>4</v>
      </c>
      <c r="CX48" s="13">
        <f t="shared" si="10"/>
        <v>0</v>
      </c>
      <c r="CY48" s="13">
        <f t="shared" si="11"/>
        <v>0</v>
      </c>
      <c r="CZ48" s="13">
        <f t="shared" si="1"/>
        <v>0</v>
      </c>
      <c r="DA48" s="13">
        <f t="shared" si="12"/>
        <v>0</v>
      </c>
      <c r="DB48" s="13">
        <f t="shared" si="13"/>
        <v>0</v>
      </c>
      <c r="DC48" s="13">
        <f t="shared" si="14"/>
        <v>0</v>
      </c>
      <c r="DD48" s="13">
        <f t="shared" si="15"/>
        <v>0</v>
      </c>
      <c r="DE48" s="13">
        <f t="shared" si="2"/>
        <v>2</v>
      </c>
      <c r="DF48" s="13">
        <f t="shared" si="16"/>
        <v>0</v>
      </c>
      <c r="DG48" s="13">
        <f t="shared" si="17"/>
        <v>1</v>
      </c>
      <c r="DH48" s="13">
        <f t="shared" si="18"/>
        <v>1</v>
      </c>
      <c r="DI48" s="13">
        <f t="shared" si="19"/>
        <v>0</v>
      </c>
      <c r="DJ48" s="13">
        <f t="shared" si="20"/>
        <v>0</v>
      </c>
      <c r="DK48" s="13">
        <f t="shared" si="21"/>
        <v>0</v>
      </c>
      <c r="DL48" s="13">
        <f t="shared" si="3"/>
        <v>0</v>
      </c>
      <c r="DM48" s="13">
        <f t="shared" si="4"/>
        <v>0</v>
      </c>
      <c r="DN48" s="13">
        <f t="shared" si="5"/>
        <v>0</v>
      </c>
      <c r="DO48" s="13">
        <f t="shared" si="6"/>
        <v>0</v>
      </c>
      <c r="DP48" s="13">
        <f t="shared" si="7"/>
        <v>0</v>
      </c>
      <c r="DQ48" s="13">
        <f t="shared" si="22"/>
        <v>0</v>
      </c>
      <c r="DR48" s="13">
        <f t="shared" si="8"/>
        <v>0</v>
      </c>
    </row>
    <row r="49" spans="1:123" ht="18" customHeight="1" x14ac:dyDescent="0.2">
      <c r="D49" s="37" t="s">
        <v>78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1"/>
      <c r="S49" s="10"/>
      <c r="T49" s="10"/>
      <c r="U49" s="10"/>
      <c r="V49" s="10"/>
      <c r="W49" s="11"/>
      <c r="X49" s="10"/>
      <c r="Y49" s="10"/>
      <c r="Z49" s="10"/>
      <c r="AA49" s="10"/>
      <c r="AB49" s="10"/>
      <c r="AC49" s="10"/>
      <c r="AD49" s="17"/>
      <c r="AE49" s="11"/>
      <c r="AF49" s="10"/>
      <c r="AG49" s="10"/>
      <c r="AH49" s="10"/>
      <c r="AI49" s="10"/>
      <c r="AJ49" s="10"/>
      <c r="AK49" s="10" t="s">
        <v>9</v>
      </c>
      <c r="AL49" s="10"/>
      <c r="AM49" s="10"/>
      <c r="AN49" s="10"/>
      <c r="AO49" s="10"/>
      <c r="AP49" s="10" t="s">
        <v>5</v>
      </c>
      <c r="AQ49" s="10" t="s">
        <v>7</v>
      </c>
      <c r="AR49" s="10"/>
      <c r="AS49" s="10"/>
      <c r="AT49" s="10"/>
      <c r="AU49" s="10" t="s">
        <v>43</v>
      </c>
      <c r="AV49" s="10"/>
      <c r="AW49" s="10"/>
      <c r="AX49" s="10"/>
      <c r="AY49" s="10"/>
      <c r="AZ49" s="10"/>
      <c r="BA49" s="10"/>
      <c r="BB49" s="10"/>
      <c r="BC49" s="10" t="s">
        <v>9</v>
      </c>
      <c r="BD49" s="10" t="s">
        <v>46</v>
      </c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 t="s">
        <v>9</v>
      </c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 t="s">
        <v>9</v>
      </c>
      <c r="CI49" s="10"/>
      <c r="CJ49" s="18"/>
      <c r="CK49" s="10" t="s">
        <v>5</v>
      </c>
      <c r="CL49" s="10" t="s">
        <v>7</v>
      </c>
      <c r="CM49" s="10"/>
      <c r="CN49" s="18"/>
      <c r="CO49" s="10"/>
      <c r="CP49" s="10"/>
      <c r="CQ49" s="10"/>
      <c r="CR49" s="10"/>
      <c r="CS49" s="10"/>
      <c r="CT49" s="10"/>
      <c r="CU49" s="10"/>
      <c r="CV49" s="13">
        <f t="shared" si="9"/>
        <v>2</v>
      </c>
      <c r="CW49" s="13">
        <f t="shared" si="0"/>
        <v>4</v>
      </c>
      <c r="CX49" s="13">
        <f t="shared" si="10"/>
        <v>0</v>
      </c>
      <c r="CY49" s="13">
        <f t="shared" si="11"/>
        <v>0</v>
      </c>
      <c r="CZ49" s="13">
        <f t="shared" si="1"/>
        <v>0</v>
      </c>
      <c r="DA49" s="13">
        <f t="shared" si="12"/>
        <v>0</v>
      </c>
      <c r="DB49" s="13">
        <f t="shared" si="13"/>
        <v>0</v>
      </c>
      <c r="DC49" s="13">
        <f t="shared" si="14"/>
        <v>0</v>
      </c>
      <c r="DD49" s="13">
        <f t="shared" si="15"/>
        <v>0</v>
      </c>
      <c r="DE49" s="13">
        <f t="shared" si="2"/>
        <v>2</v>
      </c>
      <c r="DF49" s="13">
        <f t="shared" si="16"/>
        <v>0</v>
      </c>
      <c r="DG49" s="13">
        <f t="shared" si="17"/>
        <v>1</v>
      </c>
      <c r="DH49" s="13">
        <f t="shared" si="18"/>
        <v>1</v>
      </c>
      <c r="DI49" s="13">
        <f t="shared" si="19"/>
        <v>0</v>
      </c>
      <c r="DJ49" s="13">
        <f t="shared" si="20"/>
        <v>0</v>
      </c>
      <c r="DK49" s="13">
        <f t="shared" si="21"/>
        <v>0</v>
      </c>
      <c r="DL49" s="13">
        <f t="shared" si="3"/>
        <v>0</v>
      </c>
      <c r="DM49" s="13">
        <f t="shared" si="4"/>
        <v>0</v>
      </c>
      <c r="DN49" s="13">
        <f t="shared" si="5"/>
        <v>0</v>
      </c>
      <c r="DO49" s="13">
        <f t="shared" si="6"/>
        <v>0</v>
      </c>
      <c r="DP49" s="13">
        <f t="shared" si="7"/>
        <v>0</v>
      </c>
      <c r="DQ49" s="13">
        <f t="shared" si="22"/>
        <v>0</v>
      </c>
      <c r="DR49" s="13">
        <f t="shared" si="8"/>
        <v>0</v>
      </c>
    </row>
    <row r="50" spans="1:123" ht="18" customHeight="1" x14ac:dyDescent="0.2">
      <c r="B50" s="5"/>
      <c r="D50" s="38" t="s">
        <v>87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1"/>
      <c r="S50" s="10"/>
      <c r="T50" s="10"/>
      <c r="U50" s="10"/>
      <c r="V50" s="10"/>
      <c r="W50" s="11"/>
      <c r="X50" s="10"/>
      <c r="Y50" s="10"/>
      <c r="Z50" s="10"/>
      <c r="AA50" s="10"/>
      <c r="AB50" s="10"/>
      <c r="AC50" s="10"/>
      <c r="AD50" s="17"/>
      <c r="AE50" s="11"/>
      <c r="AF50" s="10"/>
      <c r="AG50" s="10"/>
      <c r="AH50" s="10"/>
      <c r="AI50" s="10"/>
      <c r="AJ50" s="10"/>
      <c r="AK50" s="10" t="s">
        <v>9</v>
      </c>
      <c r="AL50" s="10"/>
      <c r="AM50" s="10"/>
      <c r="AN50" s="10"/>
      <c r="AO50" s="10"/>
      <c r="AP50" s="10" t="s">
        <v>5</v>
      </c>
      <c r="AQ50" s="10" t="s">
        <v>7</v>
      </c>
      <c r="AR50" s="10"/>
      <c r="AS50" s="10"/>
      <c r="AT50" s="10"/>
      <c r="AU50" s="10" t="s">
        <v>43</v>
      </c>
      <c r="AV50" s="10"/>
      <c r="AW50" s="10"/>
      <c r="AX50" s="10"/>
      <c r="AY50" s="10"/>
      <c r="AZ50" s="10"/>
      <c r="BA50" s="10"/>
      <c r="BB50" s="10"/>
      <c r="BC50" s="10" t="s">
        <v>9</v>
      </c>
      <c r="BD50" s="10" t="s">
        <v>46</v>
      </c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 t="s">
        <v>9</v>
      </c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 t="s">
        <v>9</v>
      </c>
      <c r="CI50" s="10"/>
      <c r="CJ50" s="18"/>
      <c r="CK50" s="10" t="s">
        <v>5</v>
      </c>
      <c r="CL50" s="10"/>
      <c r="CM50" s="18"/>
      <c r="CN50" s="10"/>
      <c r="CO50" s="10"/>
      <c r="CP50" s="10"/>
      <c r="CQ50" s="10"/>
      <c r="CR50" s="10"/>
      <c r="CS50" s="10"/>
      <c r="CT50" s="10"/>
      <c r="CU50" s="10"/>
      <c r="CV50" s="13">
        <f t="shared" si="9"/>
        <v>2</v>
      </c>
      <c r="CW50" s="13">
        <f t="shared" si="0"/>
        <v>4</v>
      </c>
      <c r="CX50" s="13">
        <f t="shared" si="10"/>
        <v>0</v>
      </c>
      <c r="CY50" s="13">
        <f t="shared" si="11"/>
        <v>0</v>
      </c>
      <c r="CZ50" s="13">
        <f t="shared" si="1"/>
        <v>0</v>
      </c>
      <c r="DA50" s="13">
        <f t="shared" si="12"/>
        <v>0</v>
      </c>
      <c r="DB50" s="13">
        <f t="shared" si="13"/>
        <v>0</v>
      </c>
      <c r="DC50" s="13">
        <f t="shared" si="14"/>
        <v>0</v>
      </c>
      <c r="DD50" s="13">
        <f t="shared" si="15"/>
        <v>0</v>
      </c>
      <c r="DE50" s="13">
        <f t="shared" si="2"/>
        <v>1</v>
      </c>
      <c r="DF50" s="13">
        <f t="shared" si="16"/>
        <v>0</v>
      </c>
      <c r="DG50" s="13">
        <f t="shared" si="17"/>
        <v>1</v>
      </c>
      <c r="DH50" s="13">
        <f t="shared" si="18"/>
        <v>1</v>
      </c>
      <c r="DI50" s="13">
        <f t="shared" si="19"/>
        <v>0</v>
      </c>
      <c r="DJ50" s="13">
        <f t="shared" si="20"/>
        <v>0</v>
      </c>
      <c r="DK50" s="13">
        <f t="shared" si="21"/>
        <v>0</v>
      </c>
      <c r="DL50" s="13">
        <f t="shared" si="3"/>
        <v>0</v>
      </c>
      <c r="DM50" s="13">
        <f t="shared" si="4"/>
        <v>0</v>
      </c>
      <c r="DN50" s="13">
        <f t="shared" si="5"/>
        <v>0</v>
      </c>
      <c r="DO50" s="13">
        <f t="shared" si="6"/>
        <v>0</v>
      </c>
      <c r="DP50" s="13">
        <f t="shared" si="7"/>
        <v>0</v>
      </c>
      <c r="DQ50" s="13">
        <f t="shared" si="22"/>
        <v>0</v>
      </c>
      <c r="DR50" s="13">
        <f t="shared" si="8"/>
        <v>0</v>
      </c>
    </row>
    <row r="51" spans="1:123" ht="18" customHeight="1" x14ac:dyDescent="0.2">
      <c r="B51" s="5"/>
      <c r="D51" s="38" t="s">
        <v>107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1"/>
      <c r="S51" s="10"/>
      <c r="T51" s="10"/>
      <c r="U51" s="10"/>
      <c r="V51" s="10"/>
      <c r="W51" s="11"/>
      <c r="X51" s="10"/>
      <c r="Y51" s="10"/>
      <c r="Z51" s="10"/>
      <c r="AA51" s="10"/>
      <c r="AB51" s="10"/>
      <c r="AC51" s="10"/>
      <c r="AD51" s="17"/>
      <c r="AE51" s="11"/>
      <c r="AF51" s="10"/>
      <c r="AG51" s="10"/>
      <c r="AH51" s="10"/>
      <c r="AI51" s="10"/>
      <c r="AJ51" s="10"/>
      <c r="AK51" s="10" t="s">
        <v>9</v>
      </c>
      <c r="AL51" s="10"/>
      <c r="AM51" s="10"/>
      <c r="AN51" s="10"/>
      <c r="AO51" s="10"/>
      <c r="AP51" s="10" t="s">
        <v>5</v>
      </c>
      <c r="AQ51" s="10" t="s">
        <v>7</v>
      </c>
      <c r="AR51" s="10"/>
      <c r="AS51" s="10"/>
      <c r="AT51" s="10"/>
      <c r="AU51" s="10" t="s">
        <v>43</v>
      </c>
      <c r="AV51" s="10"/>
      <c r="AW51" s="10"/>
      <c r="AX51" s="10"/>
      <c r="AY51" s="10"/>
      <c r="AZ51" s="10"/>
      <c r="BA51" s="10"/>
      <c r="BB51" s="10"/>
      <c r="BC51" s="10" t="s">
        <v>9</v>
      </c>
      <c r="BD51" s="10" t="s">
        <v>46</v>
      </c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 t="s">
        <v>9</v>
      </c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 t="s">
        <v>9</v>
      </c>
      <c r="CI51" s="10"/>
      <c r="CJ51" s="10" t="s">
        <v>5</v>
      </c>
      <c r="CK51" s="10" t="s">
        <v>7</v>
      </c>
      <c r="CL51" s="10"/>
      <c r="CM51" s="18"/>
      <c r="CN51" s="10"/>
      <c r="CO51" s="10"/>
      <c r="CP51" s="10"/>
      <c r="CQ51" s="10"/>
      <c r="CR51" s="10"/>
      <c r="CS51" s="10"/>
      <c r="CT51" s="10"/>
      <c r="CU51" s="10"/>
      <c r="CV51" s="13">
        <f t="shared" si="9"/>
        <v>2</v>
      </c>
      <c r="CW51" s="13">
        <f t="shared" si="0"/>
        <v>4</v>
      </c>
      <c r="CX51" s="13">
        <f t="shared" si="10"/>
        <v>0</v>
      </c>
      <c r="CY51" s="13">
        <f t="shared" si="11"/>
        <v>0</v>
      </c>
      <c r="CZ51" s="13">
        <f t="shared" si="1"/>
        <v>0</v>
      </c>
      <c r="DA51" s="13">
        <f t="shared" si="12"/>
        <v>0</v>
      </c>
      <c r="DB51" s="13">
        <f t="shared" si="13"/>
        <v>0</v>
      </c>
      <c r="DC51" s="13">
        <f t="shared" si="14"/>
        <v>0</v>
      </c>
      <c r="DD51" s="13">
        <f t="shared" si="15"/>
        <v>0</v>
      </c>
      <c r="DE51" s="13">
        <f t="shared" si="2"/>
        <v>2</v>
      </c>
      <c r="DF51" s="13">
        <f t="shared" si="16"/>
        <v>0</v>
      </c>
      <c r="DG51" s="13">
        <f t="shared" si="17"/>
        <v>1</v>
      </c>
      <c r="DH51" s="13">
        <f t="shared" si="18"/>
        <v>1</v>
      </c>
      <c r="DI51" s="13">
        <f t="shared" si="19"/>
        <v>0</v>
      </c>
      <c r="DJ51" s="13">
        <f t="shared" si="20"/>
        <v>0</v>
      </c>
      <c r="DK51" s="13">
        <f t="shared" si="21"/>
        <v>0</v>
      </c>
      <c r="DL51" s="13">
        <f t="shared" si="3"/>
        <v>0</v>
      </c>
      <c r="DM51" s="13">
        <f t="shared" si="4"/>
        <v>0</v>
      </c>
      <c r="DN51" s="13">
        <f t="shared" si="5"/>
        <v>0</v>
      </c>
      <c r="DO51" s="13">
        <f t="shared" si="6"/>
        <v>0</v>
      </c>
      <c r="DP51" s="13">
        <f t="shared" si="7"/>
        <v>0</v>
      </c>
      <c r="DQ51" s="13">
        <f t="shared" si="22"/>
        <v>0</v>
      </c>
      <c r="DR51" s="13">
        <f t="shared" si="8"/>
        <v>0</v>
      </c>
    </row>
    <row r="52" spans="1:123" ht="18" customHeight="1" x14ac:dyDescent="0.2">
      <c r="B52" s="5"/>
      <c r="D52" s="37" t="s">
        <v>55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1"/>
      <c r="S52" s="10" t="s">
        <v>84</v>
      </c>
      <c r="T52" s="10"/>
      <c r="U52" s="10"/>
      <c r="V52" s="10"/>
      <c r="W52" s="11"/>
      <c r="X52" s="10"/>
      <c r="Y52" s="10"/>
      <c r="Z52" s="10" t="s">
        <v>43</v>
      </c>
      <c r="AA52" s="10"/>
      <c r="AB52" s="10"/>
      <c r="AC52" s="10" t="s">
        <v>9</v>
      </c>
      <c r="AD52" s="17"/>
      <c r="AE52" s="11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 t="s">
        <v>5</v>
      </c>
      <c r="AR52" s="10" t="s">
        <v>46</v>
      </c>
      <c r="AS52" s="10"/>
      <c r="AT52" s="10"/>
      <c r="AU52" s="10"/>
      <c r="AV52" s="10" t="s">
        <v>9</v>
      </c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 t="s">
        <v>43</v>
      </c>
      <c r="BN52" s="10"/>
      <c r="BO52" s="10"/>
      <c r="BP52" s="10"/>
      <c r="BQ52" s="10" t="s">
        <v>9</v>
      </c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8"/>
      <c r="CK52" s="10"/>
      <c r="CL52" s="10" t="s">
        <v>5</v>
      </c>
      <c r="CM52" s="18"/>
      <c r="CN52" s="10" t="s">
        <v>43</v>
      </c>
      <c r="CO52" s="10"/>
      <c r="CP52" s="10" t="s">
        <v>9</v>
      </c>
      <c r="CQ52" s="10"/>
      <c r="CR52" s="10"/>
      <c r="CS52" s="10"/>
      <c r="CT52" s="10"/>
      <c r="CU52" s="10"/>
      <c r="CV52" s="13">
        <f t="shared" si="9"/>
        <v>2</v>
      </c>
      <c r="CW52" s="13">
        <f t="shared" si="0"/>
        <v>4</v>
      </c>
      <c r="CX52" s="13">
        <f t="shared" si="10"/>
        <v>0</v>
      </c>
      <c r="CY52" s="13">
        <f t="shared" si="11"/>
        <v>0</v>
      </c>
      <c r="CZ52" s="13">
        <f t="shared" si="1"/>
        <v>0</v>
      </c>
      <c r="DA52" s="13">
        <f t="shared" si="12"/>
        <v>0</v>
      </c>
      <c r="DB52" s="13">
        <f t="shared" si="13"/>
        <v>0</v>
      </c>
      <c r="DC52" s="13">
        <f t="shared" si="14"/>
        <v>0</v>
      </c>
      <c r="DD52" s="13">
        <f t="shared" si="15"/>
        <v>0</v>
      </c>
      <c r="DE52" s="13">
        <f t="shared" si="2"/>
        <v>0</v>
      </c>
      <c r="DF52" s="13">
        <f t="shared" si="16"/>
        <v>0</v>
      </c>
      <c r="DG52" s="13">
        <f t="shared" si="17"/>
        <v>3</v>
      </c>
      <c r="DH52" s="13">
        <f t="shared" si="18"/>
        <v>1</v>
      </c>
      <c r="DI52" s="13">
        <f t="shared" si="19"/>
        <v>0</v>
      </c>
      <c r="DJ52" s="13">
        <f t="shared" si="20"/>
        <v>0</v>
      </c>
      <c r="DK52" s="13">
        <f t="shared" si="21"/>
        <v>0</v>
      </c>
      <c r="DL52" s="13">
        <f t="shared" si="3"/>
        <v>0</v>
      </c>
      <c r="DM52" s="13">
        <f t="shared" si="4"/>
        <v>0</v>
      </c>
      <c r="DN52" s="13">
        <f t="shared" si="5"/>
        <v>0</v>
      </c>
      <c r="DO52" s="13">
        <f t="shared" si="6"/>
        <v>0</v>
      </c>
      <c r="DP52" s="13">
        <f t="shared" si="7"/>
        <v>1</v>
      </c>
      <c r="DQ52" s="13">
        <f t="shared" si="22"/>
        <v>0</v>
      </c>
      <c r="DR52" s="13">
        <f t="shared" si="8"/>
        <v>0</v>
      </c>
    </row>
    <row r="53" spans="1:123" ht="18" customHeight="1" x14ac:dyDescent="0.2">
      <c r="B53" s="5"/>
      <c r="D53" s="37" t="s">
        <v>56</v>
      </c>
      <c r="E53" s="10"/>
      <c r="F53" s="10"/>
      <c r="G53" s="10"/>
      <c r="H53" s="10"/>
      <c r="I53" s="10"/>
      <c r="J53" s="10"/>
      <c r="K53" s="10"/>
      <c r="L53" s="10"/>
      <c r="M53" s="10" t="s">
        <v>9</v>
      </c>
      <c r="N53" s="10"/>
      <c r="O53" s="10"/>
      <c r="P53" s="10"/>
      <c r="Q53" s="10"/>
      <c r="R53" s="11"/>
      <c r="S53" s="10" t="s">
        <v>84</v>
      </c>
      <c r="T53" s="11"/>
      <c r="U53" s="10"/>
      <c r="V53" s="10"/>
      <c r="W53" s="10"/>
      <c r="X53" s="10"/>
      <c r="Y53" s="11"/>
      <c r="Z53" s="10" t="s">
        <v>43</v>
      </c>
      <c r="AA53" s="10"/>
      <c r="AB53" s="10"/>
      <c r="AC53" s="10"/>
      <c r="AD53" s="10"/>
      <c r="AE53" s="11"/>
      <c r="AF53" s="10"/>
      <c r="AG53" s="10"/>
      <c r="AH53" s="10"/>
      <c r="AI53" s="10"/>
      <c r="AJ53" s="10"/>
      <c r="AK53" s="10"/>
      <c r="AL53" s="10"/>
      <c r="AM53" s="10"/>
      <c r="AN53" s="10"/>
      <c r="AO53" s="18"/>
      <c r="AP53" s="10"/>
      <c r="AQ53" s="10"/>
      <c r="AR53" s="10" t="s">
        <v>5</v>
      </c>
      <c r="AS53" s="10" t="s">
        <v>46</v>
      </c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 t="s">
        <v>9</v>
      </c>
      <c r="BM53" s="10" t="s">
        <v>43</v>
      </c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8"/>
      <c r="CK53" s="10"/>
      <c r="CL53" s="10" t="s">
        <v>5</v>
      </c>
      <c r="CM53" s="10"/>
      <c r="CN53" s="10" t="s">
        <v>43</v>
      </c>
      <c r="CO53" s="10"/>
      <c r="CP53" s="10"/>
      <c r="CQ53" s="10"/>
      <c r="CR53" s="10"/>
      <c r="CS53" s="10"/>
      <c r="CT53" s="10"/>
      <c r="CU53" s="10"/>
      <c r="CV53" s="13">
        <f t="shared" si="9"/>
        <v>2</v>
      </c>
      <c r="CW53" s="13">
        <f t="shared" si="0"/>
        <v>2</v>
      </c>
      <c r="CX53" s="13">
        <f t="shared" si="10"/>
        <v>0</v>
      </c>
      <c r="CY53" s="13">
        <f t="shared" si="11"/>
        <v>0</v>
      </c>
      <c r="CZ53" s="13">
        <f t="shared" si="1"/>
        <v>0</v>
      </c>
      <c r="DA53" s="13">
        <f t="shared" si="12"/>
        <v>0</v>
      </c>
      <c r="DB53" s="13">
        <f t="shared" si="13"/>
        <v>0</v>
      </c>
      <c r="DC53" s="13">
        <f t="shared" si="14"/>
        <v>0</v>
      </c>
      <c r="DD53" s="13">
        <f t="shared" si="15"/>
        <v>0</v>
      </c>
      <c r="DE53" s="13">
        <f t="shared" si="2"/>
        <v>0</v>
      </c>
      <c r="DF53" s="13">
        <f t="shared" si="16"/>
        <v>0</v>
      </c>
      <c r="DG53" s="13">
        <f t="shared" si="17"/>
        <v>3</v>
      </c>
      <c r="DH53" s="13">
        <f t="shared" si="18"/>
        <v>1</v>
      </c>
      <c r="DI53" s="13">
        <f t="shared" si="19"/>
        <v>0</v>
      </c>
      <c r="DJ53" s="13">
        <f t="shared" si="20"/>
        <v>0</v>
      </c>
      <c r="DK53" s="13">
        <f t="shared" si="21"/>
        <v>0</v>
      </c>
      <c r="DL53" s="13">
        <f t="shared" si="3"/>
        <v>0</v>
      </c>
      <c r="DM53" s="13">
        <f t="shared" si="4"/>
        <v>0</v>
      </c>
      <c r="DN53" s="13">
        <f t="shared" si="5"/>
        <v>0</v>
      </c>
      <c r="DO53" s="13">
        <f t="shared" si="6"/>
        <v>0</v>
      </c>
      <c r="DP53" s="13">
        <f t="shared" si="7"/>
        <v>1</v>
      </c>
      <c r="DQ53" s="13">
        <f t="shared" si="22"/>
        <v>0</v>
      </c>
      <c r="DR53" s="13">
        <f t="shared" si="8"/>
        <v>0</v>
      </c>
    </row>
    <row r="54" spans="1:123" ht="18" customHeight="1" x14ac:dyDescent="0.2">
      <c r="B54" s="5"/>
      <c r="D54" s="37" t="s">
        <v>57</v>
      </c>
      <c r="E54" s="10"/>
      <c r="F54" s="10"/>
      <c r="G54" s="10"/>
      <c r="H54" s="10"/>
      <c r="I54" s="10"/>
      <c r="J54" s="10"/>
      <c r="K54" s="10"/>
      <c r="L54" s="10"/>
      <c r="M54" s="10" t="s">
        <v>9</v>
      </c>
      <c r="N54" s="10"/>
      <c r="O54" s="10"/>
      <c r="P54" s="10"/>
      <c r="Q54" s="10"/>
      <c r="R54" s="10"/>
      <c r="S54" s="10" t="s">
        <v>84</v>
      </c>
      <c r="T54" s="11"/>
      <c r="U54" s="10"/>
      <c r="V54" s="10"/>
      <c r="W54" s="10"/>
      <c r="X54" s="10"/>
      <c r="Y54" s="11"/>
      <c r="Z54" s="10" t="s">
        <v>43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8"/>
      <c r="AP54" s="10"/>
      <c r="AQ54" s="10" t="s">
        <v>46</v>
      </c>
      <c r="AR54" s="10" t="s">
        <v>5</v>
      </c>
      <c r="AS54" s="10" t="s">
        <v>7</v>
      </c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 t="s">
        <v>11</v>
      </c>
      <c r="BJ54" s="10"/>
      <c r="BK54" s="10"/>
      <c r="BL54" s="10" t="s">
        <v>9</v>
      </c>
      <c r="BM54" s="10" t="s">
        <v>43</v>
      </c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 t="s">
        <v>5</v>
      </c>
      <c r="CK54" s="10" t="s">
        <v>7</v>
      </c>
      <c r="CL54" s="10"/>
      <c r="CM54" s="10"/>
      <c r="CN54" s="10" t="s">
        <v>43</v>
      </c>
      <c r="CO54" s="10"/>
      <c r="CP54" s="10"/>
      <c r="CQ54" s="10"/>
      <c r="CR54" s="10"/>
      <c r="CS54" s="10"/>
      <c r="CT54" s="10"/>
      <c r="CU54" s="10"/>
      <c r="CV54" s="13">
        <f t="shared" si="9"/>
        <v>2</v>
      </c>
      <c r="CW54" s="13">
        <f t="shared" si="0"/>
        <v>2</v>
      </c>
      <c r="CX54" s="13">
        <f t="shared" si="10"/>
        <v>0</v>
      </c>
      <c r="CY54" s="13">
        <f t="shared" si="11"/>
        <v>0</v>
      </c>
      <c r="CZ54" s="13">
        <f t="shared" si="1"/>
        <v>0</v>
      </c>
      <c r="DA54" s="13">
        <f t="shared" si="12"/>
        <v>0</v>
      </c>
      <c r="DB54" s="13">
        <f t="shared" si="13"/>
        <v>0</v>
      </c>
      <c r="DC54" s="13">
        <f t="shared" si="14"/>
        <v>0</v>
      </c>
      <c r="DD54" s="13">
        <f t="shared" si="15"/>
        <v>0</v>
      </c>
      <c r="DE54" s="13">
        <f t="shared" si="2"/>
        <v>2</v>
      </c>
      <c r="DF54" s="13">
        <f t="shared" si="16"/>
        <v>0</v>
      </c>
      <c r="DG54" s="13">
        <f t="shared" si="17"/>
        <v>3</v>
      </c>
      <c r="DH54" s="13">
        <f t="shared" si="18"/>
        <v>1</v>
      </c>
      <c r="DI54" s="13">
        <f t="shared" si="19"/>
        <v>1</v>
      </c>
      <c r="DJ54" s="13">
        <f t="shared" si="20"/>
        <v>0</v>
      </c>
      <c r="DK54" s="13">
        <f t="shared" si="21"/>
        <v>0</v>
      </c>
      <c r="DL54" s="13">
        <f t="shared" si="3"/>
        <v>0</v>
      </c>
      <c r="DM54" s="13">
        <f t="shared" si="4"/>
        <v>0</v>
      </c>
      <c r="DN54" s="13">
        <f t="shared" si="5"/>
        <v>0</v>
      </c>
      <c r="DO54" s="13">
        <f t="shared" si="6"/>
        <v>0</v>
      </c>
      <c r="DP54" s="13">
        <f t="shared" si="7"/>
        <v>1</v>
      </c>
      <c r="DQ54" s="13">
        <f t="shared" si="22"/>
        <v>0</v>
      </c>
      <c r="DR54" s="13">
        <f t="shared" si="8"/>
        <v>0</v>
      </c>
    </row>
    <row r="55" spans="1:123" ht="18" customHeight="1" x14ac:dyDescent="0.2">
      <c r="B55" s="5"/>
      <c r="D55" s="37" t="s">
        <v>88</v>
      </c>
      <c r="E55" s="10"/>
      <c r="F55" s="10"/>
      <c r="G55" s="10"/>
      <c r="H55" s="10"/>
      <c r="I55" s="10"/>
      <c r="J55" s="10"/>
      <c r="K55" s="10"/>
      <c r="L55" s="10"/>
      <c r="M55" s="10" t="s">
        <v>9</v>
      </c>
      <c r="N55" s="10"/>
      <c r="O55" s="10"/>
      <c r="P55" s="10"/>
      <c r="Q55" s="10"/>
      <c r="R55" s="10"/>
      <c r="S55" s="10" t="s">
        <v>84</v>
      </c>
      <c r="T55" s="11"/>
      <c r="U55" s="10"/>
      <c r="V55" s="10"/>
      <c r="W55" s="10"/>
      <c r="X55" s="10"/>
      <c r="Y55" s="11"/>
      <c r="Z55" s="10" t="s">
        <v>43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8"/>
      <c r="AP55" s="10" t="s">
        <v>7</v>
      </c>
      <c r="AQ55" s="10" t="s">
        <v>46</v>
      </c>
      <c r="AR55" s="10" t="s">
        <v>5</v>
      </c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 t="s">
        <v>11</v>
      </c>
      <c r="BJ55" s="10"/>
      <c r="BK55" s="10"/>
      <c r="BL55" s="10" t="s">
        <v>9</v>
      </c>
      <c r="BM55" s="10" t="s">
        <v>43</v>
      </c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8"/>
      <c r="CK55" s="10" t="s">
        <v>7</v>
      </c>
      <c r="CL55" s="10" t="s">
        <v>5</v>
      </c>
      <c r="CM55" s="10"/>
      <c r="CN55" s="10" t="s">
        <v>43</v>
      </c>
      <c r="CO55" s="10"/>
      <c r="CP55" s="10"/>
      <c r="CQ55" s="10"/>
      <c r="CR55" s="10"/>
      <c r="CS55" s="10"/>
      <c r="CT55" s="10"/>
      <c r="CU55" s="10"/>
      <c r="CV55" s="13">
        <f t="shared" si="9"/>
        <v>2</v>
      </c>
      <c r="CW55" s="13">
        <f t="shared" si="0"/>
        <v>2</v>
      </c>
      <c r="CX55" s="13">
        <f t="shared" si="10"/>
        <v>0</v>
      </c>
      <c r="CY55" s="13">
        <f t="shared" si="11"/>
        <v>0</v>
      </c>
      <c r="CZ55" s="13">
        <f t="shared" si="1"/>
        <v>0</v>
      </c>
      <c r="DA55" s="13">
        <f t="shared" si="12"/>
        <v>0</v>
      </c>
      <c r="DB55" s="13">
        <f t="shared" si="13"/>
        <v>0</v>
      </c>
      <c r="DC55" s="13">
        <f t="shared" si="14"/>
        <v>0</v>
      </c>
      <c r="DD55" s="13">
        <f t="shared" si="15"/>
        <v>0</v>
      </c>
      <c r="DE55" s="13">
        <f t="shared" si="2"/>
        <v>2</v>
      </c>
      <c r="DF55" s="13">
        <f t="shared" si="16"/>
        <v>0</v>
      </c>
      <c r="DG55" s="13">
        <f t="shared" si="17"/>
        <v>3</v>
      </c>
      <c r="DH55" s="13">
        <f t="shared" si="18"/>
        <v>1</v>
      </c>
      <c r="DI55" s="13">
        <f t="shared" si="19"/>
        <v>1</v>
      </c>
      <c r="DJ55" s="13">
        <f t="shared" si="20"/>
        <v>0</v>
      </c>
      <c r="DK55" s="13">
        <f t="shared" si="21"/>
        <v>0</v>
      </c>
      <c r="DL55" s="13">
        <f t="shared" si="3"/>
        <v>0</v>
      </c>
      <c r="DM55" s="13">
        <f t="shared" si="4"/>
        <v>0</v>
      </c>
      <c r="DN55" s="13">
        <f t="shared" si="5"/>
        <v>0</v>
      </c>
      <c r="DO55" s="13">
        <f t="shared" si="6"/>
        <v>0</v>
      </c>
      <c r="DP55" s="13">
        <f t="shared" si="7"/>
        <v>1</v>
      </c>
      <c r="DQ55" s="13">
        <f t="shared" si="22"/>
        <v>0</v>
      </c>
      <c r="DR55" s="13">
        <f t="shared" si="8"/>
        <v>0</v>
      </c>
    </row>
    <row r="56" spans="1:123" ht="18" customHeight="1" x14ac:dyDescent="0.2">
      <c r="B56" s="5"/>
      <c r="D56" s="37" t="s">
        <v>108</v>
      </c>
      <c r="E56" s="10"/>
      <c r="F56" s="10"/>
      <c r="G56" s="10"/>
      <c r="H56" s="10"/>
      <c r="I56" s="10"/>
      <c r="J56" s="10"/>
      <c r="K56" s="10"/>
      <c r="L56" s="10"/>
      <c r="M56" s="10" t="s">
        <v>9</v>
      </c>
      <c r="N56" s="10"/>
      <c r="O56" s="10"/>
      <c r="P56" s="10"/>
      <c r="Q56" s="10"/>
      <c r="R56" s="10"/>
      <c r="S56" s="10" t="s">
        <v>84</v>
      </c>
      <c r="T56" s="11"/>
      <c r="U56" s="10"/>
      <c r="V56" s="10"/>
      <c r="W56" s="10"/>
      <c r="X56" s="10"/>
      <c r="Y56" s="11"/>
      <c r="Z56" s="10" t="s">
        <v>43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8"/>
      <c r="AP56" s="10"/>
      <c r="AQ56" s="10" t="s">
        <v>5</v>
      </c>
      <c r="AR56" s="10" t="s">
        <v>46</v>
      </c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 t="s">
        <v>11</v>
      </c>
      <c r="BJ56" s="10"/>
      <c r="BK56" s="10"/>
      <c r="BL56" s="10" t="s">
        <v>9</v>
      </c>
      <c r="BM56" s="10" t="s">
        <v>43</v>
      </c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8"/>
      <c r="CK56" s="10"/>
      <c r="CL56" s="10" t="s">
        <v>5</v>
      </c>
      <c r="CM56" s="10"/>
      <c r="CN56" s="10" t="s">
        <v>43</v>
      </c>
      <c r="CO56" s="10"/>
      <c r="CP56" s="10"/>
      <c r="CQ56" s="10"/>
      <c r="CR56" s="10"/>
      <c r="CS56" s="10"/>
      <c r="CT56" s="10"/>
      <c r="CU56" s="10"/>
      <c r="CV56" s="13">
        <f t="shared" si="9"/>
        <v>2</v>
      </c>
      <c r="CW56" s="13">
        <f t="shared" si="0"/>
        <v>2</v>
      </c>
      <c r="CX56" s="13">
        <f t="shared" si="10"/>
        <v>0</v>
      </c>
      <c r="CY56" s="13">
        <f t="shared" si="11"/>
        <v>0</v>
      </c>
      <c r="CZ56" s="13">
        <f t="shared" si="1"/>
        <v>0</v>
      </c>
      <c r="DA56" s="13">
        <f t="shared" si="12"/>
        <v>0</v>
      </c>
      <c r="DB56" s="13">
        <f t="shared" si="13"/>
        <v>0</v>
      </c>
      <c r="DC56" s="13">
        <f t="shared" si="14"/>
        <v>0</v>
      </c>
      <c r="DD56" s="13">
        <f t="shared" si="15"/>
        <v>0</v>
      </c>
      <c r="DE56" s="13">
        <f t="shared" si="2"/>
        <v>0</v>
      </c>
      <c r="DF56" s="13">
        <f t="shared" si="16"/>
        <v>0</v>
      </c>
      <c r="DG56" s="13">
        <f t="shared" si="17"/>
        <v>3</v>
      </c>
      <c r="DH56" s="13">
        <f t="shared" si="18"/>
        <v>1</v>
      </c>
      <c r="DI56" s="13">
        <f t="shared" si="19"/>
        <v>1</v>
      </c>
      <c r="DJ56" s="13">
        <f t="shared" si="20"/>
        <v>0</v>
      </c>
      <c r="DK56" s="13">
        <f t="shared" si="21"/>
        <v>0</v>
      </c>
      <c r="DL56" s="13">
        <f t="shared" si="3"/>
        <v>0</v>
      </c>
      <c r="DM56" s="13">
        <f t="shared" si="4"/>
        <v>0</v>
      </c>
      <c r="DN56" s="13">
        <f t="shared" si="5"/>
        <v>0</v>
      </c>
      <c r="DO56" s="13">
        <f t="shared" si="6"/>
        <v>0</v>
      </c>
      <c r="DP56" s="13">
        <f t="shared" si="7"/>
        <v>1</v>
      </c>
      <c r="DQ56" s="13">
        <f t="shared" si="22"/>
        <v>0</v>
      </c>
      <c r="DR56" s="13">
        <f t="shared" si="8"/>
        <v>0</v>
      </c>
    </row>
    <row r="57" spans="1:123" ht="18" customHeight="1" x14ac:dyDescent="0.25">
      <c r="A57" s="3"/>
      <c r="B57" s="9"/>
      <c r="D57" s="37" t="s">
        <v>58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 t="s">
        <v>84</v>
      </c>
      <c r="T57" s="11"/>
      <c r="U57" s="10"/>
      <c r="V57" s="10"/>
      <c r="W57" s="10"/>
      <c r="X57" s="10"/>
      <c r="Y57" s="11"/>
      <c r="Z57" s="10"/>
      <c r="AA57" s="10" t="s">
        <v>43</v>
      </c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 t="s">
        <v>11</v>
      </c>
      <c r="AM57" s="10"/>
      <c r="AN57" s="10"/>
      <c r="AO57" s="18" t="s">
        <v>43</v>
      </c>
      <c r="AP57" s="10" t="s">
        <v>9</v>
      </c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 t="s">
        <v>9</v>
      </c>
      <c r="BP57" s="10" t="s">
        <v>29</v>
      </c>
      <c r="BQ57" s="10"/>
      <c r="BR57" s="10"/>
      <c r="BS57" s="10"/>
      <c r="BT57" s="10"/>
      <c r="BU57" s="10"/>
      <c r="BV57" s="10"/>
      <c r="BW57" s="10"/>
      <c r="BX57" s="10" t="s">
        <v>11</v>
      </c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 t="s">
        <v>5</v>
      </c>
      <c r="CJ57" s="18"/>
      <c r="CK57" s="10"/>
      <c r="CL57" s="10" t="s">
        <v>7</v>
      </c>
      <c r="CM57" s="10"/>
      <c r="CN57" s="10"/>
      <c r="CO57" s="10"/>
      <c r="CP57" s="10"/>
      <c r="CQ57" s="10" t="s">
        <v>46</v>
      </c>
      <c r="CR57" s="10"/>
      <c r="CS57" s="10"/>
      <c r="CT57" s="10" t="s">
        <v>9</v>
      </c>
      <c r="CU57" s="10"/>
      <c r="CV57" s="13">
        <f t="shared" si="9"/>
        <v>1</v>
      </c>
      <c r="CW57" s="13">
        <f t="shared" si="0"/>
        <v>3</v>
      </c>
      <c r="CX57" s="13">
        <f t="shared" si="10"/>
        <v>0</v>
      </c>
      <c r="CY57" s="13">
        <f t="shared" si="11"/>
        <v>0</v>
      </c>
      <c r="CZ57" s="13">
        <f t="shared" si="1"/>
        <v>0</v>
      </c>
      <c r="DA57" s="13">
        <f t="shared" si="12"/>
        <v>0</v>
      </c>
      <c r="DB57" s="13">
        <f t="shared" si="13"/>
        <v>0</v>
      </c>
      <c r="DC57" s="13">
        <f t="shared" si="14"/>
        <v>0</v>
      </c>
      <c r="DD57" s="13">
        <f t="shared" si="15"/>
        <v>0</v>
      </c>
      <c r="DE57" s="13">
        <f t="shared" si="2"/>
        <v>1</v>
      </c>
      <c r="DF57" s="13">
        <f t="shared" si="16"/>
        <v>1</v>
      </c>
      <c r="DG57" s="13">
        <f t="shared" si="17"/>
        <v>2</v>
      </c>
      <c r="DH57" s="13">
        <f t="shared" si="18"/>
        <v>1</v>
      </c>
      <c r="DI57" s="13">
        <f t="shared" si="19"/>
        <v>2</v>
      </c>
      <c r="DJ57" s="13">
        <f t="shared" si="20"/>
        <v>0</v>
      </c>
      <c r="DK57" s="13">
        <f t="shared" si="21"/>
        <v>0</v>
      </c>
      <c r="DL57" s="13">
        <f t="shared" si="3"/>
        <v>0</v>
      </c>
      <c r="DM57" s="13">
        <f t="shared" si="4"/>
        <v>0</v>
      </c>
      <c r="DN57" s="13">
        <f t="shared" si="5"/>
        <v>0</v>
      </c>
      <c r="DO57" s="13">
        <f t="shared" si="6"/>
        <v>0</v>
      </c>
      <c r="DP57" s="13">
        <f t="shared" si="7"/>
        <v>1</v>
      </c>
      <c r="DQ57" s="13">
        <f t="shared" si="22"/>
        <v>0</v>
      </c>
      <c r="DR57" s="13">
        <f t="shared" si="8"/>
        <v>0</v>
      </c>
    </row>
    <row r="58" spans="1:123" ht="18" customHeight="1" x14ac:dyDescent="0.25">
      <c r="B58" s="9"/>
      <c r="D58" s="37" t="s">
        <v>79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 t="s">
        <v>9</v>
      </c>
      <c r="T58" s="10"/>
      <c r="U58" s="10" t="s">
        <v>84</v>
      </c>
      <c r="V58" s="10"/>
      <c r="W58" s="10"/>
      <c r="X58" s="10"/>
      <c r="Y58" s="10"/>
      <c r="Z58" s="10"/>
      <c r="AA58" s="10" t="s">
        <v>43</v>
      </c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 t="s">
        <v>11</v>
      </c>
      <c r="AM58" s="10"/>
      <c r="AN58" s="10"/>
      <c r="AO58" s="10" t="s">
        <v>43</v>
      </c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 t="s">
        <v>43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7"/>
      <c r="BL58" s="10"/>
      <c r="BM58" s="10" t="s">
        <v>9</v>
      </c>
      <c r="BN58" s="10"/>
      <c r="BO58" s="10"/>
      <c r="BP58" s="10"/>
      <c r="BQ58" s="10" t="s">
        <v>29</v>
      </c>
      <c r="BR58" s="10"/>
      <c r="BS58" s="10"/>
      <c r="BT58" s="10" t="s">
        <v>43</v>
      </c>
      <c r="BU58" s="10"/>
      <c r="BV58" s="10"/>
      <c r="BW58" s="10"/>
      <c r="BX58" s="10" t="s">
        <v>11</v>
      </c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 t="s">
        <v>5</v>
      </c>
      <c r="CJ58" s="10"/>
      <c r="CK58" s="10"/>
      <c r="CL58" s="10" t="s">
        <v>7</v>
      </c>
      <c r="CM58" s="10"/>
      <c r="CN58" s="10"/>
      <c r="CO58" s="10"/>
      <c r="CP58" s="10" t="s">
        <v>43</v>
      </c>
      <c r="CQ58" s="10" t="s">
        <v>46</v>
      </c>
      <c r="CR58" s="10"/>
      <c r="CS58" s="10"/>
      <c r="CT58" s="10"/>
      <c r="CU58" s="10"/>
      <c r="CV58" s="13">
        <f t="shared" si="9"/>
        <v>1</v>
      </c>
      <c r="CW58" s="13">
        <f t="shared" si="0"/>
        <v>2</v>
      </c>
      <c r="CX58" s="13">
        <f t="shared" si="10"/>
        <v>0</v>
      </c>
      <c r="CY58" s="13">
        <f t="shared" si="11"/>
        <v>0</v>
      </c>
      <c r="CZ58" s="13">
        <f t="shared" si="1"/>
        <v>0</v>
      </c>
      <c r="DA58" s="13">
        <f t="shared" si="12"/>
        <v>0</v>
      </c>
      <c r="DB58" s="13">
        <f t="shared" si="13"/>
        <v>0</v>
      </c>
      <c r="DC58" s="13">
        <f t="shared" si="14"/>
        <v>0</v>
      </c>
      <c r="DD58" s="13">
        <f t="shared" si="15"/>
        <v>0</v>
      </c>
      <c r="DE58" s="13">
        <f t="shared" si="2"/>
        <v>1</v>
      </c>
      <c r="DF58" s="13">
        <f t="shared" si="16"/>
        <v>1</v>
      </c>
      <c r="DG58" s="13">
        <f t="shared" si="17"/>
        <v>5</v>
      </c>
      <c r="DH58" s="13">
        <f t="shared" si="18"/>
        <v>1</v>
      </c>
      <c r="DI58" s="13">
        <f t="shared" si="19"/>
        <v>2</v>
      </c>
      <c r="DJ58" s="13">
        <f t="shared" si="20"/>
        <v>0</v>
      </c>
      <c r="DK58" s="13">
        <f t="shared" si="21"/>
        <v>0</v>
      </c>
      <c r="DL58" s="13">
        <f t="shared" si="3"/>
        <v>0</v>
      </c>
      <c r="DM58" s="13">
        <f t="shared" si="4"/>
        <v>0</v>
      </c>
      <c r="DN58" s="13">
        <f t="shared" si="5"/>
        <v>0</v>
      </c>
      <c r="DO58" s="13">
        <f t="shared" si="6"/>
        <v>0</v>
      </c>
      <c r="DP58" s="13">
        <f t="shared" si="7"/>
        <v>1</v>
      </c>
      <c r="DQ58" s="13">
        <f t="shared" si="22"/>
        <v>0</v>
      </c>
      <c r="DR58" s="13">
        <f t="shared" si="8"/>
        <v>0</v>
      </c>
    </row>
    <row r="59" spans="1:123" ht="18" customHeight="1" x14ac:dyDescent="0.25">
      <c r="B59" s="9"/>
      <c r="D59" s="37" t="s">
        <v>59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 t="s">
        <v>84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 t="s">
        <v>11</v>
      </c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7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 t="s">
        <v>46</v>
      </c>
      <c r="BY59" s="10" t="s">
        <v>11</v>
      </c>
      <c r="BZ59" s="10"/>
      <c r="CA59" s="10"/>
      <c r="CB59" s="10"/>
      <c r="CC59" s="10" t="s">
        <v>9</v>
      </c>
      <c r="CD59" s="10"/>
      <c r="CE59" s="10"/>
      <c r="CF59" s="10"/>
      <c r="CG59" s="10"/>
      <c r="CH59" s="10"/>
      <c r="CI59" s="10" t="s">
        <v>5</v>
      </c>
      <c r="CJ59" s="10"/>
      <c r="CK59" s="10"/>
      <c r="CL59" s="10" t="s">
        <v>7</v>
      </c>
      <c r="CM59" s="10"/>
      <c r="CN59" s="10"/>
      <c r="CO59" s="10"/>
      <c r="CP59" s="10"/>
      <c r="CQ59" s="10"/>
      <c r="CR59" s="10"/>
      <c r="CS59" s="10"/>
      <c r="CT59" s="10"/>
      <c r="CU59" s="10"/>
      <c r="CV59" s="13">
        <f t="shared" si="9"/>
        <v>1</v>
      </c>
      <c r="CW59" s="13">
        <f t="shared" si="0"/>
        <v>1</v>
      </c>
      <c r="CX59" s="13">
        <f t="shared" si="10"/>
        <v>0</v>
      </c>
      <c r="CY59" s="13">
        <f t="shared" si="11"/>
        <v>0</v>
      </c>
      <c r="CZ59" s="13">
        <f t="shared" si="1"/>
        <v>0</v>
      </c>
      <c r="DA59" s="13">
        <f t="shared" si="12"/>
        <v>0</v>
      </c>
      <c r="DB59" s="13">
        <f t="shared" si="13"/>
        <v>0</v>
      </c>
      <c r="DC59" s="13">
        <f t="shared" si="14"/>
        <v>0</v>
      </c>
      <c r="DD59" s="13">
        <f t="shared" si="15"/>
        <v>0</v>
      </c>
      <c r="DE59" s="13">
        <f t="shared" si="2"/>
        <v>1</v>
      </c>
      <c r="DF59" s="13">
        <f t="shared" si="16"/>
        <v>0</v>
      </c>
      <c r="DG59" s="13">
        <f t="shared" si="17"/>
        <v>0</v>
      </c>
      <c r="DH59" s="13">
        <f t="shared" si="18"/>
        <v>1</v>
      </c>
      <c r="DI59" s="13">
        <f t="shared" si="19"/>
        <v>2</v>
      </c>
      <c r="DJ59" s="13">
        <f t="shared" si="20"/>
        <v>0</v>
      </c>
      <c r="DK59" s="13">
        <f t="shared" si="21"/>
        <v>0</v>
      </c>
      <c r="DL59" s="13">
        <f t="shared" si="3"/>
        <v>0</v>
      </c>
      <c r="DM59" s="13">
        <f t="shared" si="4"/>
        <v>0</v>
      </c>
      <c r="DN59" s="13">
        <f t="shared" si="5"/>
        <v>0</v>
      </c>
      <c r="DO59" s="13">
        <f t="shared" si="6"/>
        <v>0</v>
      </c>
      <c r="DP59" s="13">
        <f t="shared" si="7"/>
        <v>1</v>
      </c>
      <c r="DQ59" s="13">
        <f t="shared" si="22"/>
        <v>0</v>
      </c>
      <c r="DR59" s="13">
        <f t="shared" si="8"/>
        <v>0</v>
      </c>
    </row>
    <row r="60" spans="1:123" ht="18" customHeight="1" x14ac:dyDescent="0.25">
      <c r="A60" s="3"/>
      <c r="B60" s="9"/>
      <c r="D60" s="37" t="s">
        <v>80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 t="s">
        <v>9</v>
      </c>
      <c r="U60" s="10" t="s">
        <v>84</v>
      </c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 t="s">
        <v>11</v>
      </c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 t="s">
        <v>9</v>
      </c>
      <c r="BO60" s="10"/>
      <c r="BP60" s="10"/>
      <c r="BQ60" s="10"/>
      <c r="BR60" s="10"/>
      <c r="BS60" s="10"/>
      <c r="BT60" s="10"/>
      <c r="BU60" s="10"/>
      <c r="BV60" s="10"/>
      <c r="BW60" s="10"/>
      <c r="BX60" s="10" t="s">
        <v>46</v>
      </c>
      <c r="BY60" s="10" t="s">
        <v>11</v>
      </c>
      <c r="BZ60" s="10"/>
      <c r="CA60" s="10"/>
      <c r="CB60" s="10"/>
      <c r="CC60" s="10"/>
      <c r="CD60" s="10"/>
      <c r="CE60" s="10"/>
      <c r="CF60" s="10"/>
      <c r="CG60" s="10"/>
      <c r="CH60" s="10"/>
      <c r="CI60" s="10" t="s">
        <v>5</v>
      </c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3">
        <f t="shared" si="9"/>
        <v>1</v>
      </c>
      <c r="CW60" s="13">
        <f t="shared" si="0"/>
        <v>2</v>
      </c>
      <c r="CX60" s="13">
        <f t="shared" si="10"/>
        <v>0</v>
      </c>
      <c r="CY60" s="13">
        <f t="shared" si="11"/>
        <v>0</v>
      </c>
      <c r="CZ60" s="13">
        <f t="shared" si="1"/>
        <v>0</v>
      </c>
      <c r="DA60" s="13">
        <f t="shared" si="12"/>
        <v>0</v>
      </c>
      <c r="DB60" s="13">
        <f t="shared" si="13"/>
        <v>0</v>
      </c>
      <c r="DC60" s="13">
        <f t="shared" si="14"/>
        <v>0</v>
      </c>
      <c r="DD60" s="13">
        <f t="shared" si="15"/>
        <v>0</v>
      </c>
      <c r="DE60" s="13">
        <f t="shared" si="2"/>
        <v>0</v>
      </c>
      <c r="DF60" s="13">
        <f t="shared" si="16"/>
        <v>0</v>
      </c>
      <c r="DG60" s="13">
        <f t="shared" si="17"/>
        <v>0</v>
      </c>
      <c r="DH60" s="13">
        <f t="shared" si="18"/>
        <v>1</v>
      </c>
      <c r="DI60" s="13">
        <f t="shared" si="19"/>
        <v>2</v>
      </c>
      <c r="DJ60" s="13">
        <f t="shared" si="20"/>
        <v>0</v>
      </c>
      <c r="DK60" s="13">
        <f t="shared" si="21"/>
        <v>0</v>
      </c>
      <c r="DL60" s="13">
        <f t="shared" si="3"/>
        <v>0</v>
      </c>
      <c r="DM60" s="13">
        <f t="shared" si="4"/>
        <v>0</v>
      </c>
      <c r="DN60" s="13">
        <f t="shared" si="5"/>
        <v>0</v>
      </c>
      <c r="DO60" s="13">
        <f t="shared" si="6"/>
        <v>0</v>
      </c>
      <c r="DP60" s="13">
        <f t="shared" si="7"/>
        <v>1</v>
      </c>
      <c r="DQ60" s="13">
        <f t="shared" si="22"/>
        <v>0</v>
      </c>
      <c r="DR60" s="13">
        <f t="shared" si="8"/>
        <v>0</v>
      </c>
    </row>
    <row r="61" spans="1:123" s="41" customFormat="1" ht="15.75" customHeight="1" x14ac:dyDescent="0.25">
      <c r="A61" s="39"/>
      <c r="B61" s="40"/>
      <c r="D61" s="36"/>
      <c r="E61" s="34">
        <v>2</v>
      </c>
      <c r="F61" s="34">
        <v>3</v>
      </c>
      <c r="G61" s="34">
        <v>4</v>
      </c>
      <c r="H61" s="34">
        <v>5</v>
      </c>
      <c r="I61" s="34">
        <v>6</v>
      </c>
      <c r="J61" s="34">
        <v>7</v>
      </c>
      <c r="K61" s="34">
        <v>9</v>
      </c>
      <c r="L61" s="34">
        <v>10</v>
      </c>
      <c r="M61" s="34">
        <v>11</v>
      </c>
      <c r="N61" s="34">
        <v>12</v>
      </c>
      <c r="O61" s="34">
        <v>13</v>
      </c>
      <c r="P61" s="34">
        <v>14</v>
      </c>
      <c r="Q61" s="34">
        <v>16</v>
      </c>
      <c r="R61" s="34">
        <v>17</v>
      </c>
      <c r="S61" s="34">
        <v>18</v>
      </c>
      <c r="T61" s="34">
        <v>19</v>
      </c>
      <c r="U61" s="34">
        <v>20</v>
      </c>
      <c r="V61" s="34">
        <v>21</v>
      </c>
      <c r="W61" s="34">
        <v>23</v>
      </c>
      <c r="X61" s="34">
        <v>24</v>
      </c>
      <c r="Y61" s="34">
        <v>25</v>
      </c>
      <c r="Z61" s="34">
        <v>26</v>
      </c>
      <c r="AA61" s="34">
        <v>27</v>
      </c>
      <c r="AB61" s="34">
        <v>28</v>
      </c>
      <c r="AC61" s="34">
        <v>30</v>
      </c>
      <c r="AD61" s="34">
        <v>1</v>
      </c>
      <c r="AE61" s="34">
        <v>2</v>
      </c>
      <c r="AF61" s="34">
        <v>3</v>
      </c>
      <c r="AG61" s="34">
        <v>4</v>
      </c>
      <c r="AH61" s="34">
        <v>5</v>
      </c>
      <c r="AI61" s="34">
        <v>7</v>
      </c>
      <c r="AJ61" s="34">
        <v>8</v>
      </c>
      <c r="AK61" s="34">
        <v>9</v>
      </c>
      <c r="AL61" s="34">
        <v>10</v>
      </c>
      <c r="AM61" s="34">
        <v>11</v>
      </c>
      <c r="AN61" s="34">
        <v>12</v>
      </c>
      <c r="AO61" s="34">
        <v>14</v>
      </c>
      <c r="AP61" s="34">
        <v>15</v>
      </c>
      <c r="AQ61" s="35">
        <v>16</v>
      </c>
      <c r="AR61" s="34">
        <v>17</v>
      </c>
      <c r="AS61" s="34">
        <v>18</v>
      </c>
      <c r="AT61" s="34">
        <v>19</v>
      </c>
      <c r="AU61" s="34">
        <v>21</v>
      </c>
      <c r="AV61" s="34">
        <v>22</v>
      </c>
      <c r="AW61" s="34">
        <v>23</v>
      </c>
      <c r="AX61" s="34">
        <v>24</v>
      </c>
      <c r="AY61" s="34">
        <v>25</v>
      </c>
      <c r="AZ61" s="34">
        <v>26</v>
      </c>
      <c r="BA61" s="34">
        <v>5</v>
      </c>
      <c r="BB61" s="34">
        <v>6</v>
      </c>
      <c r="BC61" s="34">
        <v>7</v>
      </c>
      <c r="BD61" s="34">
        <v>8</v>
      </c>
      <c r="BE61" s="34">
        <v>9</v>
      </c>
      <c r="BF61" s="34">
        <v>11</v>
      </c>
      <c r="BG61" s="34">
        <v>12</v>
      </c>
      <c r="BH61" s="34">
        <v>13</v>
      </c>
      <c r="BI61" s="34">
        <v>14</v>
      </c>
      <c r="BJ61" s="34">
        <v>15</v>
      </c>
      <c r="BK61" s="34">
        <v>16</v>
      </c>
      <c r="BL61" s="34">
        <v>18</v>
      </c>
      <c r="BM61" s="34">
        <v>19</v>
      </c>
      <c r="BN61" s="34">
        <v>20</v>
      </c>
      <c r="BO61" s="34">
        <v>21</v>
      </c>
      <c r="BP61" s="34">
        <v>22</v>
      </c>
      <c r="BQ61" s="34">
        <v>23</v>
      </c>
      <c r="BR61" s="34">
        <v>25</v>
      </c>
      <c r="BS61" s="34">
        <v>26</v>
      </c>
      <c r="BT61" s="34">
        <v>27</v>
      </c>
      <c r="BU61" s="34">
        <v>28</v>
      </c>
      <c r="BV61" s="34">
        <v>29</v>
      </c>
      <c r="BW61" s="34">
        <v>30</v>
      </c>
      <c r="BX61" s="34">
        <v>2</v>
      </c>
      <c r="BY61" s="34">
        <v>3</v>
      </c>
      <c r="BZ61" s="34">
        <v>4</v>
      </c>
      <c r="CA61" s="34">
        <v>5</v>
      </c>
      <c r="CB61" s="34">
        <v>6</v>
      </c>
      <c r="CC61" s="34">
        <v>7</v>
      </c>
      <c r="CD61" s="34">
        <v>9</v>
      </c>
      <c r="CE61" s="34">
        <v>10</v>
      </c>
      <c r="CF61" s="34">
        <v>11</v>
      </c>
      <c r="CG61" s="34">
        <v>12</v>
      </c>
      <c r="CH61" s="34">
        <v>13</v>
      </c>
      <c r="CI61" s="34">
        <v>14</v>
      </c>
      <c r="CJ61" s="34">
        <v>16</v>
      </c>
      <c r="CK61" s="34">
        <v>17</v>
      </c>
      <c r="CL61" s="34">
        <v>18</v>
      </c>
      <c r="CM61" s="34">
        <v>19</v>
      </c>
      <c r="CN61" s="34">
        <v>20</v>
      </c>
      <c r="CO61" s="34">
        <v>21</v>
      </c>
      <c r="CP61" s="34">
        <v>23</v>
      </c>
      <c r="CQ61" s="34">
        <v>24</v>
      </c>
      <c r="CR61" s="34">
        <v>25</v>
      </c>
      <c r="CS61" s="34">
        <v>26</v>
      </c>
      <c r="CT61" s="34">
        <v>27</v>
      </c>
      <c r="CU61" s="34">
        <v>28</v>
      </c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42"/>
      <c r="DJ61" s="42"/>
      <c r="DK61" s="42"/>
      <c r="DL61" s="43"/>
      <c r="DM61" s="43"/>
      <c r="DN61" s="43"/>
      <c r="DO61" s="43"/>
      <c r="DP61" s="43"/>
      <c r="DQ61" s="43"/>
      <c r="DR61" s="44"/>
    </row>
    <row r="62" spans="1:123" s="36" customFormat="1" ht="16.149999999999999" customHeight="1" x14ac:dyDescent="0.25">
      <c r="B62" s="45"/>
      <c r="E62" s="64" t="s">
        <v>0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1" t="s">
        <v>1</v>
      </c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2" t="s">
        <v>2</v>
      </c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52" t="s">
        <v>3</v>
      </c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DI62" s="42"/>
      <c r="DJ62" s="42"/>
      <c r="DK62" s="42"/>
      <c r="DL62" s="43"/>
      <c r="DM62" s="43"/>
      <c r="DN62" s="43"/>
      <c r="DO62" s="43"/>
      <c r="DP62" s="43"/>
      <c r="DQ62" s="43"/>
      <c r="DR62" s="42"/>
      <c r="DS62" s="41"/>
    </row>
    <row r="63" spans="1:123" ht="58.15" customHeight="1" x14ac:dyDescent="0.25">
      <c r="A63" s="15" t="s">
        <v>73</v>
      </c>
      <c r="DQ63" s="12"/>
      <c r="DS63" s="2"/>
    </row>
    <row r="64" spans="1:123" ht="15.75" customHeight="1" x14ac:dyDescent="0.25">
      <c r="DS64" s="2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</sheetData>
  <sortState ref="A2:B25">
    <sortCondition ref="A2:A25"/>
  </sortState>
  <mergeCells count="15">
    <mergeCell ref="A6:B6"/>
    <mergeCell ref="E6:AC6"/>
    <mergeCell ref="E62:AC62"/>
    <mergeCell ref="AD62:AZ62"/>
    <mergeCell ref="BA62:BW62"/>
    <mergeCell ref="BX62:CU62"/>
    <mergeCell ref="BX6:CU6"/>
    <mergeCell ref="CV6:DR6"/>
    <mergeCell ref="Q3:AH3"/>
    <mergeCell ref="F2:I2"/>
    <mergeCell ref="Q4:AF4"/>
    <mergeCell ref="F4:M4"/>
    <mergeCell ref="F3:M3"/>
    <mergeCell ref="AD6:AZ6"/>
    <mergeCell ref="BA6:BW6"/>
  </mergeCells>
  <pageMargins left="0.70866141732283472" right="0.70866141732283472" top="1.1417322834645669" bottom="1.1417322834645669" header="0.74803149606299213" footer="0.74803149606299213"/>
  <pageSetup paperSize="9" scale="78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cp:lastPrinted>2024-08-26T07:04:05Z</cp:lastPrinted>
  <dcterms:created xsi:type="dcterms:W3CDTF">2021-09-20T17:47:09Z</dcterms:created>
  <dcterms:modified xsi:type="dcterms:W3CDTF">2024-09-11T15:02:59Z</dcterms:modified>
</cp:coreProperties>
</file>